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9155" windowHeight="9015" activeTab="58"/>
  </bookViews>
  <sheets>
    <sheet name="ฉัตราพร" sheetId="1" r:id="rId1"/>
    <sheet name="ภัทร์ลภา" sheetId="2" r:id="rId2"/>
    <sheet name="ลภัสกร" sheetId="3" r:id="rId3"/>
    <sheet name="เสาวคนธ์" sheetId="4" r:id="rId4"/>
    <sheet name="ชารินี" sheetId="5" r:id="rId5"/>
    <sheet name="อรัญญา" sheetId="6" r:id="rId6"/>
    <sheet name="นารีกร" sheetId="8" r:id="rId7"/>
    <sheet name="วัชโรบล" sheetId="9" r:id="rId8"/>
    <sheet name="สิงหล" sheetId="10" r:id="rId9"/>
    <sheet name="จักรพงศ์" sheetId="11" r:id="rId10"/>
    <sheet name="วิจิตรา" sheetId="12" r:id="rId11"/>
    <sheet name="ธิดารัตน์" sheetId="13" r:id="rId12"/>
    <sheet name="สรุป 3.1" sheetId="14" r:id="rId13"/>
    <sheet name="ฉัตราพร1" sheetId="15" r:id="rId14"/>
    <sheet name="ภัทร์ลภา1" sheetId="16" r:id="rId15"/>
    <sheet name="ลภัสกร1" sheetId="17" r:id="rId16"/>
    <sheet name="เสาวคนธ์1" sheetId="18" r:id="rId17"/>
    <sheet name="ชารินี1" sheetId="19" r:id="rId18"/>
    <sheet name="อรัญญา1" sheetId="20" r:id="rId19"/>
    <sheet name="นารีกร1" sheetId="22" r:id="rId20"/>
    <sheet name="วัชโรบล1" sheetId="23" r:id="rId21"/>
    <sheet name="สิงหล1" sheetId="24" r:id="rId22"/>
    <sheet name="จักรพงศ์1" sheetId="25" r:id="rId23"/>
    <sheet name="วิจิตรา1" sheetId="26" r:id="rId24"/>
    <sheet name="ธิดารัตน์1" sheetId="27" r:id="rId25"/>
    <sheet name="สรุป3.2" sheetId="28" r:id="rId26"/>
    <sheet name="ฉัตราพร2" sheetId="29" r:id="rId27"/>
    <sheet name="ภัทร์ลภา2" sheetId="30" r:id="rId28"/>
    <sheet name="ลภัสกร2" sheetId="31" r:id="rId29"/>
    <sheet name="เสาวคนธ์2" sheetId="32" r:id="rId30"/>
    <sheet name="ชารินี2" sheetId="33" r:id="rId31"/>
    <sheet name="อรัญญา2" sheetId="34" r:id="rId32"/>
    <sheet name="นารีกร2" sheetId="36" r:id="rId33"/>
    <sheet name="วัชโรบล2" sheetId="37" r:id="rId34"/>
    <sheet name="สิงหล2" sheetId="38" r:id="rId35"/>
    <sheet name="จักรพงศ์2" sheetId="39" r:id="rId36"/>
    <sheet name="วิจิตรา2" sheetId="40" r:id="rId37"/>
    <sheet name="ธิดารัตน์2" sheetId="41" r:id="rId38"/>
    <sheet name="สรุป3.3" sheetId="42" r:id="rId39"/>
    <sheet name="ฉัตราพร3" sheetId="43" r:id="rId40"/>
    <sheet name="ภัทร์ลภา3" sheetId="44" r:id="rId41"/>
    <sheet name="ลภัสกร3" sheetId="45" r:id="rId42"/>
    <sheet name="เสาวคนธ์3" sheetId="46" r:id="rId43"/>
    <sheet name="ชารินี3" sheetId="47" r:id="rId44"/>
    <sheet name="อรัญญา3" sheetId="48" r:id="rId45"/>
    <sheet name="นารีกร3" sheetId="50" r:id="rId46"/>
    <sheet name="วัชโรบล3" sheetId="51" r:id="rId47"/>
    <sheet name="สิงหล3" sheetId="52" r:id="rId48"/>
    <sheet name="จักรพงศ์3" sheetId="53" r:id="rId49"/>
    <sheet name="วิจิตรา3" sheetId="54" r:id="rId50"/>
    <sheet name="ธิดารัตน์3" sheetId="55" r:id="rId51"/>
    <sheet name="สรุป3.4" sheetId="56" r:id="rId52"/>
    <sheet name="ฉัตราพร4" sheetId="57" r:id="rId53"/>
    <sheet name="ภัทร์ลภา4" sheetId="58" r:id="rId54"/>
    <sheet name="ลภัสกร4" sheetId="59" r:id="rId55"/>
    <sheet name="เสาวคนธ์4" sheetId="60" r:id="rId56"/>
    <sheet name="ชารินี4" sheetId="61" r:id="rId57"/>
    <sheet name="อรัญญา4" sheetId="62" r:id="rId58"/>
    <sheet name="นารีกร4" sheetId="64" r:id="rId59"/>
    <sheet name="วัชโรบล4" sheetId="65" r:id="rId60"/>
    <sheet name="สิงหล4" sheetId="66" r:id="rId61"/>
    <sheet name="จักรพงศ์4" sheetId="67" r:id="rId62"/>
    <sheet name="วิจิตรา4" sheetId="68" r:id="rId63"/>
    <sheet name="ธิดารัตน์4" sheetId="69" r:id="rId64"/>
    <sheet name="สรุป3.5" sheetId="70" r:id="rId65"/>
  </sheets>
  <calcPr calcId="145621"/>
</workbook>
</file>

<file path=xl/calcChain.xml><?xml version="1.0" encoding="utf-8"?>
<calcChain xmlns="http://schemas.openxmlformats.org/spreadsheetml/2006/main">
  <c r="C18" i="70" l="1"/>
  <c r="C17" i="70"/>
  <c r="C16" i="70"/>
  <c r="D16" i="70" s="1"/>
  <c r="C15" i="70"/>
  <c r="D15" i="70" s="1"/>
  <c r="C14" i="70"/>
  <c r="D14" i="70" s="1"/>
  <c r="C13" i="70"/>
  <c r="C12" i="70"/>
  <c r="C11" i="70"/>
  <c r="D11" i="70" s="1"/>
  <c r="C10" i="70"/>
  <c r="D10" i="70" s="1"/>
  <c r="C9" i="70"/>
  <c r="C8" i="70"/>
  <c r="D8" i="70" s="1"/>
  <c r="C7" i="70"/>
  <c r="D7" i="70" s="1"/>
  <c r="C6" i="70"/>
  <c r="D18" i="70"/>
  <c r="D17" i="70"/>
  <c r="D13" i="70"/>
  <c r="D12" i="70"/>
  <c r="D9" i="70"/>
  <c r="D6" i="70"/>
  <c r="C14" i="69"/>
  <c r="C15" i="69" s="1"/>
  <c r="D14" i="69" s="1"/>
  <c r="C14" i="68"/>
  <c r="C15" i="68" s="1"/>
  <c r="D14" i="68" s="1"/>
  <c r="C14" i="67"/>
  <c r="C15" i="67" s="1"/>
  <c r="D14" i="67" s="1"/>
  <c r="C14" i="66"/>
  <c r="C15" i="66" s="1"/>
  <c r="D14" i="66" s="1"/>
  <c r="C14" i="65"/>
  <c r="C15" i="65" s="1"/>
  <c r="D14" i="65" s="1"/>
  <c r="C14" i="64"/>
  <c r="C15" i="64" s="1"/>
  <c r="D14" i="64" s="1"/>
  <c r="C14" i="62"/>
  <c r="C15" i="62" s="1"/>
  <c r="D14" i="62" s="1"/>
  <c r="C14" i="61"/>
  <c r="C15" i="61" s="1"/>
  <c r="D14" i="61" s="1"/>
  <c r="C14" i="60"/>
  <c r="C15" i="60" s="1"/>
  <c r="D14" i="60" s="1"/>
  <c r="C14" i="59"/>
  <c r="C15" i="59" s="1"/>
  <c r="D14" i="59" s="1"/>
  <c r="C14" i="58"/>
  <c r="C15" i="58" s="1"/>
  <c r="D14" i="58" s="1"/>
  <c r="C14" i="57"/>
  <c r="C15" i="57"/>
  <c r="D14" i="57" s="1"/>
  <c r="C18" i="56"/>
  <c r="D18" i="56" s="1"/>
  <c r="C17" i="56"/>
  <c r="C16" i="56"/>
  <c r="D16" i="56" s="1"/>
  <c r="C15" i="56"/>
  <c r="C14" i="56"/>
  <c r="D14" i="56" s="1"/>
  <c r="C13" i="56"/>
  <c r="D13" i="56" s="1"/>
  <c r="C12" i="56"/>
  <c r="D12" i="56" s="1"/>
  <c r="C11" i="56"/>
  <c r="C10" i="56"/>
  <c r="D10" i="56" s="1"/>
  <c r="C9" i="56"/>
  <c r="C8" i="56"/>
  <c r="D8" i="56" s="1"/>
  <c r="C7" i="56"/>
  <c r="D7" i="56" s="1"/>
  <c r="C6" i="56"/>
  <c r="D17" i="56"/>
  <c r="D15" i="56"/>
  <c r="D11" i="56"/>
  <c r="D9" i="56"/>
  <c r="D6" i="56"/>
  <c r="C14" i="55"/>
  <c r="C15" i="55" s="1"/>
  <c r="D14" i="55" s="1"/>
  <c r="C14" i="54"/>
  <c r="C15" i="54" s="1"/>
  <c r="D14" i="54" s="1"/>
  <c r="C14" i="53"/>
  <c r="C15" i="53" s="1"/>
  <c r="D14" i="53" s="1"/>
  <c r="C14" i="52"/>
  <c r="C15" i="52" s="1"/>
  <c r="D14" i="52" s="1"/>
  <c r="C14" i="51"/>
  <c r="C15" i="51" s="1"/>
  <c r="D14" i="51" s="1"/>
  <c r="C14" i="50"/>
  <c r="C15" i="50" s="1"/>
  <c r="D14" i="50" s="1"/>
  <c r="C14" i="48"/>
  <c r="C15" i="48" s="1"/>
  <c r="D14" i="48" s="1"/>
  <c r="C14" i="47"/>
  <c r="C15" i="47" s="1"/>
  <c r="D14" i="47" s="1"/>
  <c r="C14" i="46"/>
  <c r="C15" i="46" s="1"/>
  <c r="D14" i="46" s="1"/>
  <c r="C14" i="45"/>
  <c r="C15" i="45" s="1"/>
  <c r="D14" i="45" s="1"/>
  <c r="C14" i="44"/>
  <c r="C15" i="44" s="1"/>
  <c r="D14" i="44" s="1"/>
  <c r="C14" i="43"/>
  <c r="C15" i="43" s="1"/>
  <c r="D14" i="43" s="1"/>
  <c r="C18" i="42"/>
  <c r="D18" i="42" s="1"/>
  <c r="C17" i="42"/>
  <c r="D17" i="42" s="1"/>
  <c r="C16" i="42"/>
  <c r="D16" i="42" s="1"/>
  <c r="C15" i="42"/>
  <c r="D15" i="42" s="1"/>
  <c r="C14" i="42"/>
  <c r="D14" i="42" s="1"/>
  <c r="C13" i="42"/>
  <c r="D13" i="42" s="1"/>
  <c r="C12" i="42"/>
  <c r="D12" i="42" s="1"/>
  <c r="C11" i="42"/>
  <c r="D11" i="42" s="1"/>
  <c r="C10" i="42"/>
  <c r="D10" i="42" s="1"/>
  <c r="C9" i="42"/>
  <c r="D9" i="42" s="1"/>
  <c r="C8" i="42"/>
  <c r="D8" i="42" s="1"/>
  <c r="C7" i="42"/>
  <c r="D7" i="42" s="1"/>
  <c r="C6" i="42"/>
  <c r="D6" i="42"/>
  <c r="C14" i="41"/>
  <c r="C15" i="41" s="1"/>
  <c r="D14" i="41" s="1"/>
  <c r="C14" i="40"/>
  <c r="C15" i="40" s="1"/>
  <c r="D14" i="40" s="1"/>
  <c r="C14" i="39"/>
  <c r="C15" i="39" s="1"/>
  <c r="D14" i="39" s="1"/>
  <c r="C14" i="38"/>
  <c r="C15" i="38" s="1"/>
  <c r="D14" i="38" s="1"/>
  <c r="C14" i="37"/>
  <c r="C15" i="37" s="1"/>
  <c r="D14" i="37" s="1"/>
  <c r="C14" i="36"/>
  <c r="C15" i="36" s="1"/>
  <c r="D14" i="36" s="1"/>
  <c r="C14" i="34"/>
  <c r="C15" i="34" s="1"/>
  <c r="D14" i="34" s="1"/>
  <c r="C14" i="33"/>
  <c r="C15" i="33" s="1"/>
  <c r="D14" i="33" s="1"/>
  <c r="C14" i="32"/>
  <c r="C15" i="32" s="1"/>
  <c r="D14" i="32" s="1"/>
  <c r="C14" i="31"/>
  <c r="C15" i="31" s="1"/>
  <c r="D14" i="31" s="1"/>
  <c r="C14" i="30"/>
  <c r="C15" i="30" s="1"/>
  <c r="D14" i="30" s="1"/>
  <c r="C14" i="29"/>
  <c r="C15" i="29"/>
  <c r="D14" i="29" s="1"/>
  <c r="C18" i="28"/>
  <c r="D18" i="28" s="1"/>
  <c r="C17" i="28"/>
  <c r="D17" i="28" s="1"/>
  <c r="C16" i="28"/>
  <c r="D16" i="28" s="1"/>
  <c r="C15" i="28"/>
  <c r="C14" i="28"/>
  <c r="D14" i="28" s="1"/>
  <c r="C13" i="28"/>
  <c r="D13" i="28" s="1"/>
  <c r="C12" i="28"/>
  <c r="D12" i="28" s="1"/>
  <c r="C11" i="28"/>
  <c r="C10" i="28"/>
  <c r="D10" i="28" s="1"/>
  <c r="C9" i="28"/>
  <c r="D9" i="28" s="1"/>
  <c r="C8" i="28"/>
  <c r="D8" i="28" s="1"/>
  <c r="C7" i="28"/>
  <c r="C6" i="28"/>
  <c r="D6" i="28" s="1"/>
  <c r="D15" i="28"/>
  <c r="D11" i="28"/>
  <c r="D7" i="28"/>
  <c r="C6" i="14"/>
  <c r="D6" i="14"/>
  <c r="C7" i="14"/>
  <c r="D7" i="14"/>
  <c r="C8" i="14"/>
  <c r="D8" i="14"/>
  <c r="C9" i="14"/>
  <c r="D9" i="14"/>
  <c r="C10" i="14"/>
  <c r="D10" i="14"/>
  <c r="C11" i="14"/>
  <c r="D11" i="14"/>
  <c r="C12" i="14"/>
  <c r="D12" i="14" s="1"/>
  <c r="C13" i="14"/>
  <c r="D13" i="14"/>
  <c r="C14" i="14"/>
  <c r="D14" i="14"/>
  <c r="C15" i="14"/>
  <c r="D15" i="14"/>
  <c r="C16" i="14"/>
  <c r="D16" i="14"/>
  <c r="C17" i="14"/>
  <c r="D17" i="14"/>
  <c r="C18" i="14"/>
  <c r="D18" i="14"/>
  <c r="C15" i="27"/>
  <c r="C16" i="27" s="1"/>
  <c r="D15" i="27" s="1"/>
  <c r="C15" i="26"/>
  <c r="C16" i="26" s="1"/>
  <c r="D15" i="26" s="1"/>
  <c r="C15" i="25"/>
  <c r="C16" i="25" s="1"/>
  <c r="D15" i="25" s="1"/>
  <c r="C15" i="24"/>
  <c r="C16" i="24" s="1"/>
  <c r="D15" i="24" s="1"/>
  <c r="C15" i="23"/>
  <c r="C16" i="23" s="1"/>
  <c r="D15" i="23" s="1"/>
  <c r="C15" i="22"/>
  <c r="C16" i="22" s="1"/>
  <c r="D15" i="22" s="1"/>
  <c r="C15" i="20"/>
  <c r="C16" i="20" s="1"/>
  <c r="D15" i="20" s="1"/>
  <c r="C15" i="19"/>
  <c r="C16" i="19" s="1"/>
  <c r="D15" i="19" s="1"/>
  <c r="C15" i="18"/>
  <c r="C16" i="18" s="1"/>
  <c r="D15" i="18" s="1"/>
  <c r="C15" i="17"/>
  <c r="C16" i="17" s="1"/>
  <c r="D15" i="17" s="1"/>
  <c r="C15" i="16"/>
  <c r="C16" i="16" s="1"/>
  <c r="D15" i="16" s="1"/>
  <c r="C15" i="15"/>
  <c r="C16" i="15" s="1"/>
  <c r="D15" i="15" s="1"/>
  <c r="C15" i="13"/>
  <c r="C16" i="13" s="1"/>
  <c r="D15" i="13" s="1"/>
  <c r="C15" i="12"/>
  <c r="C16" i="12" s="1"/>
  <c r="D15" i="12" s="1"/>
  <c r="C15" i="11"/>
  <c r="C16" i="11" s="1"/>
  <c r="D15" i="11" s="1"/>
  <c r="C15" i="10"/>
  <c r="C16" i="10" s="1"/>
  <c r="D15" i="10" s="1"/>
  <c r="C15" i="9"/>
  <c r="C16" i="9" s="1"/>
  <c r="D15" i="9" s="1"/>
  <c r="C15" i="8"/>
  <c r="C16" i="8" s="1"/>
  <c r="D15" i="8" s="1"/>
  <c r="C15" i="6"/>
  <c r="C16" i="6" s="1"/>
  <c r="D15" i="6" s="1"/>
  <c r="C15" i="5"/>
  <c r="C16" i="5" s="1"/>
  <c r="D15" i="5" s="1"/>
  <c r="C15" i="4"/>
  <c r="C16" i="4" s="1"/>
  <c r="D15" i="4" s="1"/>
  <c r="C15" i="3"/>
  <c r="C16" i="3" s="1"/>
  <c r="D15" i="3" s="1"/>
  <c r="C15" i="2"/>
  <c r="C16" i="2" s="1"/>
  <c r="D15" i="2" s="1"/>
  <c r="D23" i="14" l="1"/>
  <c r="D24" i="14" s="1"/>
  <c r="D25" i="14" s="1"/>
  <c r="D23" i="70"/>
  <c r="D24" i="70" s="1"/>
  <c r="D25" i="70" s="1"/>
  <c r="D23" i="56"/>
  <c r="D24" i="56" s="1"/>
  <c r="D25" i="56" s="1"/>
  <c r="D23" i="42"/>
  <c r="D24" i="42" s="1"/>
  <c r="D25" i="42" s="1"/>
  <c r="D23" i="28"/>
  <c r="D24" i="28" s="1"/>
  <c r="D25" i="28" s="1"/>
  <c r="C15" i="1"/>
  <c r="C16" i="1" l="1"/>
  <c r="D15" i="1" s="1"/>
</calcChain>
</file>

<file path=xl/sharedStrings.xml><?xml version="1.0" encoding="utf-8"?>
<sst xmlns="http://schemas.openxmlformats.org/spreadsheetml/2006/main" count="1098" uniqueCount="69">
  <si>
    <t xml:space="preserve">เครื่องมือประเมินคุณภาพการศึกษาภายในสถานศึกษา ระดับการศึกษาขั้นพื้นฐาน  </t>
  </si>
  <si>
    <t>มาตรฐานที่ ๓ กระบวนการจัดการเรียนการสอนที่เน้นผู้เรียนเป็นสำคัญ</t>
  </si>
  <si>
    <t>---------------------</t>
  </si>
  <si>
    <t>ประเด็นพิจารณาที่ ๓. ๑  จัดการเรียนรู้ผ่านกระบวนการคิดและปฏิบัติจริง และสามารถนำไป</t>
  </si>
  <si>
    <t>ประยุกต์ใช้ในการดำเนินชีวิต</t>
  </si>
  <si>
    <t>ครูจัดทำคำอธิบายรายวิชาในรายวิชาที่รับผิดชอบ</t>
  </si>
  <si>
    <t>ครูจัดทำโครงสร้างรายวิชาในรายวิชาที่รับผิดชอบตามมาตรฐานการเรียนรู้ ตัวชี้วัดของหลักสูตรสถานศึกษา</t>
  </si>
  <si>
    <t>ครูออกแบบหน่วยการเรียนรู้ที่เน้นให้ผู้เรียนได้เรียนรู้ โดยผ่านกระบวนการคิด และปฏิบัติจริง</t>
  </si>
  <si>
    <t>ครูจัดทำแผนการจัดการเรียนรู้ ที่เน้นให้ผู้เรียนได้ใช้ทักษะกระบวนการคิด และการฝึกปฏิบัติให้ผู้เรียนได้รับการฝึกทักษะแสดงออก แสดงความคิดเห็น สรุปองค์ความรู้ นำเสนอผลงาน และสามารถนำไปประยุกต์ใช้ในชีวิตได้ และนำแผนการจัดการเรียนรู้ไปใช้ในการจัดกิจกรรมการเรียนรู้จริง</t>
  </si>
  <si>
    <t>มีสื่อนวัตกรรมการจัดการเรียนรู้ที่สอดคล้องกับการจัดการเรียนการสอน</t>
  </si>
  <si>
    <t>มีวิจัยในชั้นเรียนและมีกระบวนการแก้ปัญหาและพัฒนาผู้เรียนอย่างเป็นระบบ</t>
  </si>
  <si>
    <t>ระดับคุณภาพ</t>
  </si>
  <si>
    <t>ร่องรอย/หลักฐาน/แหล่งข้อมูล</t>
  </si>
  <si>
    <t xml:space="preserve"> การสัมภาษณ์  ผู้บริหาร ครู นักเรียน 
- ตรวจเอกสาร ร่องรอยการปฏิบัติงาน หรือ ข้อมูลเชิงประจักษ์   หลักสูตรสถานศึกษา/หลักสูตร 
   กลุ่มสาระการเรียนรู้
• แผนการจัดการเรียนรู้/บันทึกผล 
 หลังการสอน
• สื่อการเรียนการสอน
• ผลงานนักเรียน
• รายงานการวิจัยในชั้นเรียน
• ภาพถ่าย
                     ฯลฯ
</t>
  </si>
  <si>
    <t>ร้อยละ</t>
  </si>
  <si>
    <t>ที่</t>
  </si>
  <si>
    <t>รายการ</t>
  </si>
  <si>
    <t xml:space="preserve">สรุประดับคุณภาพเฉลี่ย  </t>
  </si>
  <si>
    <t>ชื่อ……………………………………………………………วิชาที่สอน................................................</t>
  </si>
  <si>
    <t>สรุปประเด็นพิจารณาที่ ๓.๑    จัดการเรียนรู้ผ่านกระบวนการคิดและปฏิบัติจริง และสามารถนำไป</t>
  </si>
  <si>
    <t>ชื่อ สกุล</t>
  </si>
  <si>
    <t>นางฉัตราพร ธนบัตร</t>
  </si>
  <si>
    <t>นางสาวภัทร์ลภา แถมพิทักษ์</t>
  </si>
  <si>
    <t>นางสาวลภัสกร  เพชรน้อย</t>
  </si>
  <si>
    <t>นางสาวเสาวคนธ์ จิตรคดี</t>
  </si>
  <si>
    <t>นางชารินี  บางรัก</t>
  </si>
  <si>
    <t>นางสาวอรัญญา เนียมสุวรรณ</t>
  </si>
  <si>
    <t>นางสาวสร้อยสุวรรณ เนียมสุวรรณ์</t>
  </si>
  <si>
    <t>นางสาวนารีกร  พุทธิเภษัช</t>
  </si>
  <si>
    <t>นางสาววัชโรบล  มณีรัตน์</t>
  </si>
  <si>
    <t>นายสิงหล  กลิ่นน้อย</t>
  </si>
  <si>
    <t>นายจักรพงศ์  บางรัก</t>
  </si>
  <si>
    <t>นางสาววิจิตรา  วงค์แก้ว</t>
  </si>
  <si>
    <t>นางสาวธิดารัตน์  คล้ายอักษร</t>
  </si>
  <si>
    <t>จำนวนครูที่ได้ระดับคุณภาพ  ๓  ขึ้นไป</t>
  </si>
  <si>
    <t>ร้อยละของจำนวนครูที่ได้ระดับคุณภาพ ๓ ขึ้นไป</t>
  </si>
  <si>
    <t xml:space="preserve">สรุประดับคุณภาพ  </t>
  </si>
  <si>
    <t>ผ่านเกณฑ์</t>
  </si>
  <si>
    <t>3 ขึ้นไป</t>
  </si>
  <si>
    <t xml:space="preserve">เครื่องมือประเมินคุณภาพการศึกษาภายในสถานศึกษา ระดับการศึกษาขั้นพื้นฐาน    </t>
  </si>
  <si>
    <t>มาตรฐานที่ ๓ กระบวนการจัดการเรียนการสอนที่เน้นผู้เรียนเป็นสำคัญ (ต่อ)</t>
  </si>
  <si>
    <t>ครูใช้สื่อ เทคโนโลยีสารสนเทศ มาใช้ในการจัดการเรียนรู้ โดยสร้างโอกาสให้ผู้เรียนได้แสวงหาความรู้ด้วยตนเองจากสื่อที่หลากหลาย</t>
  </si>
  <si>
    <t>ครูใช้แหล่งเรียนรู้ทั้งภายในและภายนอกสถานศึกษา ตามความเหมาะสมมาใช้ในการจัดการเรียนรู้</t>
  </si>
  <si>
    <t>ครูนำภูมิปัญญาท้องถิ่นมาใช้ในการจัดการเรียนรู้ ตามความเหมาะสม</t>
  </si>
  <si>
    <t xml:space="preserve"> การสัมภาษณ์  ผู้บริหาร ครู นักเรียน 
- ตรวจเอกสาร ร่องรอยการปฏิบัติงาน หรือ ข้อมูลเชิงประจักษ์   หลักสูตรสถานศึกษา/หลักสูตร 
   กลุ่มสาระการเรียนรู้
• แผนการจัดการเรียนรู้/บันทึกผล 
 หลังการสอน
• สื่อการเรียนการสอน
• ผลงานนักเรียน
• ภาพถ่าย
                     ฯลฯ
</t>
  </si>
  <si>
    <t>ประเด็นพิจารณาที่ ๓. ๓  มีการบริหารจัดการชั้นเรียนเชิงบวก</t>
  </si>
  <si>
    <t>ประเด็นพิจารณาที่ ๓. ๒  ใช้สื่อ เทคโนโลยีสารสนเทศ และแหล่งเรียนรู้ที่เอื้อต่อการเรียนรู้</t>
  </si>
  <si>
    <t>สรุปประเด็นพิจารณาที่ ๓.๒ ใช้สื่อ เทคโนโลยีสารสนเทศ และแหล่งเรียนรู้ที่เอื้อต่อการเรียนรู้</t>
  </si>
  <si>
    <t>ครูผู้สอนมีการบริหารจัดการชั้นเรียน โดยเน้นการมีปฏิสัมพันธ์เชิงบวก ให้เด็กรักครู ครูรักเด็ก และเด็กรักเด็ก เด็กรักที่จะเรียนรู้ สามารถเรียนรู้ร่วมกันอย่างมีความสุข</t>
  </si>
  <si>
    <t>ครูผู้สอนมีการบริหารจัดการชั้นเรียน โดยเน้นให้เด็กรักที่จะเรียนรู้ สามารถเรียนรู้ร่วมกันอย่างมีความสุข</t>
  </si>
  <si>
    <t xml:space="preserve"> การสัมภาษณ์  ผู้บริหาร ครู นักเรียน 
- ตรวจเอกสาร ร่องรอยการปฏิบัติงาน หรือ ข้อมูลเชิงประจักษ์  เช่น
  •  แผนการจัดการเรียนรู้
  •  แฟ้มข้อมูลผู้เรียนเป็นรายบุคคล
• กิจกรรม/ โครงการที่เน้นการมี
  ปฏิสัมพันธ์เชิงบวก
• ภาพถ่าย
• แบบประเมินความพึงพอใจ
</t>
  </si>
  <si>
    <t>สรุปประเด็นพิจารณาที่ ๓.๓ มีการบริหารจัดการชั้นเรียนเชิงบวก</t>
  </si>
  <si>
    <t>ประเด็นพิจารณาที่ ๓. ๔ ตรวจสอบและประเมินผู้เรียนอย่างเป็นระบบ และนำผลมาพัฒนาผู้เรียน</t>
  </si>
  <si>
    <t>ครูมีการวัดและประเมินผลเพื่อพัฒนาผู้เรียนตามจุดประสงค์การเรียนรู้ในแผนการจัดการเรียนรู้ โดยใช้เครื่องมือ วิธีการวัดและเกณฑ์การประเมินผลที่เหมาะสมกับจุดประสงค์การเรียนรู้</t>
  </si>
  <si>
    <t>ครูมีการวัดและประเมินผลระหว่างเรียน หลังจากจัดการเรียนรู้จบในแต่ละหน่วย เพื่อนำผลการประเมินไปใช้เป็นส่วนหนึ่งในการตัดสินผลการเรียน โดยใช้เครื่องมือ วิธีการวัดและเกณฑ์การประเมินผลที่เหมาะสมกับตัวชี้วัดในแต่ละหน่วย</t>
  </si>
  <si>
    <t>ครูมีการวัดและประเมินผลตัวชี้วัดทุกตัว หลังจากจัดการเรียนรู้จบในแต่ละตัวชี้วัด เพื่อนำผลการประเมินไปใช้เป็นส่วนหนึ่งในการพัฒนาผู้เรียนและตัดสินผลการเรียน โดยใช้เครื่องมือ วิธีการวัดและเกณฑ์การประเมินผลที่เหมาะสมกับตัวชี้วัดในแต่ละตัว</t>
  </si>
  <si>
    <t>ครูมีการวัดและประเมินผลการอ่านคิดวิเคราะห์และเขียน  เพื่อนำผลการประเมินไปใช้ในการพัฒนาผู้เรียน โดยใช้เครื่องมือ วิธีการวัดและเกณฑ์การประเมินผลที่เหมาะสมกับแต่ละระดับชั้น</t>
  </si>
  <si>
    <t>ครูมีการวัดและประเมินผลคุณลักษณะอันพึงประสงค์  เพื่อนำผลการประเมินไปใช้ในการพัฒนาผู้เรียน โดยใช้เครื่องมือ วิธีการวัดและเกณฑ์การประเมินผลที่เหมาะสมกับแต่ละระดับชั้น</t>
  </si>
  <si>
    <t xml:space="preserve">การสัมภาษณ์  ผู้บริหาร ครู นักเรียน 
- ตรวจเอกสาร ร่องรอยการปฏิบัติงาน หรือ ข้อมูลเชิงประจักษ์  เช่น
• หลักสูตรสถานศึกษา/หลักสูตร 
   กลุ่มสาระการเรียนรู้
• แผนการจัดการเรียนรู้/บันทึกผล 
 หลังการสอน
• สื่อการเรียนการสอน
• ผลงานนักเรียน
• รายงานการวิจัยในชั้นเรียน
• ภาพถ่าย
                     ฯลฯ
</t>
  </si>
  <si>
    <t>สรุปประเด็นพิจารณาที่ ๓.๔ ตรวจสอบและประเมินผู้เรียนอย่างเป็นระบบ และนำผลมาพัฒนาผู้เรียน</t>
  </si>
  <si>
    <t xml:space="preserve"> การสัมภาษณ์  ผู้บริหาร ครู นักเรียน 
- ตรวจเอกสาร ร่องรอยการปฏิบัติงาน หรือ ข้อมูลเชิงประจักษ์  เช่น
• หลักสูตรสถานศึกษา/หลักสูตร 
   กลุ่มสาระการเรียนรู้
• แผนการจัดการเรียนรู้/บันทึกผล 
 หลังการสอน
• สื่อการเรียนการสอน
• ผลงานนักเรียน
• รายงานการวิจัยในชั้นเรียน
• ภาพถ่าย
                     ฯลฯ
</t>
  </si>
  <si>
    <t>ประเด็นพิจารณาที่ ๓. ๕ มีการแลกเปลี่ยนเรียนรู้และให้ข้อมูลป้อนกลับเพื่อปรับปรุงและพัฒนาการจัดการเรียนรู้</t>
  </si>
  <si>
    <t>ครูและผู้มีส่วนเกี่ยวข้องร่วมกันแลกเปลี่ยนความรู้และประสบการณ์เพื่อนำไปใช้ในการปรับปรุงและพัฒนาการจัดการเรียนรู้</t>
  </si>
  <si>
    <t>ครูและผู้มีส่วนเกี่ยวข้องให้ข้อมูลสะท้อนเพื่อนำไปใช้ในการปรับปรุงและพัฒนาการจัดการเรียนรู้</t>
  </si>
  <si>
    <t>ครูสร้างและพัฒนานวัตกรรมเพื่อการจัดการเรียนรู้</t>
  </si>
  <si>
    <t>ครูจัดทำวิจัยในชั้นเรียนเพื่อพัฒนาการเรียนการสอน</t>
  </si>
  <si>
    <t xml:space="preserve"> การสัมภาษณ์  ผู้บริหาร ครู นักเรียน 
- ตรวจเอกสาร ร่องรอยการปฏิบัติงาน หรือ ข้อมูลเชิงประจักษ์  เช่น
•  ภาพถ่ายกิจกรรมชุมชนแห่งการเรียนรู้
    ทางวิชาชีพ
•  แบบบันทึกผลการปรับปรุงและ  
   พัฒนาการจัดการเรียนรู้
</t>
  </si>
  <si>
    <t xml:space="preserve">การสัมภาษณ์  ผู้บริหาร ครู นักเรียน 
- ตรวจเอกสาร ร่องรอยการปฏิบัติงาน หรือ ข้อมูลเชิงประจักษ์  เช่น
•  ภาพถ่ายกิจกรรมชุมชนแห่งการเรียนรู้
    ทางวิชาชีพ
•  แบบบันทึกผลการปรับปรุงและ  
   พัฒนาการจัดการเรียนรู้
</t>
  </si>
  <si>
    <t>สรุปประเด็นพิจารณาที่ ๓. ๕ มีการแลกเปลี่ยนเรียนรู้และให้ข้อมูลป้อนกลับเพื่อปรับปรุงและพัฒนาการจัดการเรียนรู้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</si>
</sst>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IT๙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5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59" fontId="3" fillId="0" borderId="1" xfId="0" applyNumberFormat="1" applyFont="1" applyBorder="1" applyAlignment="1">
      <alignment horizontal="center"/>
    </xf>
    <xf numFmtId="2" fontId="4" fillId="0" borderId="1" xfId="0" applyNumberFormat="1" applyFont="1" applyBorder="1"/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5" xfId="0" applyFont="1" applyBorder="1"/>
    <xf numFmtId="0" fontId="2" fillId="0" borderId="6" xfId="0" applyFont="1" applyBorder="1"/>
    <xf numFmtId="1" fontId="3" fillId="0" borderId="1" xfId="0" applyNumberFormat="1" applyFont="1" applyBorder="1"/>
    <xf numFmtId="2" fontId="3" fillId="0" borderId="1" xfId="0" applyNumberFormat="1" applyFont="1" applyBorder="1"/>
    <xf numFmtId="187" fontId="3" fillId="0" borderId="1" xfId="0" applyNumberFormat="1" applyFont="1" applyBorder="1" applyAlignment="1">
      <alignment vertical="center" wrapText="1"/>
    </xf>
    <xf numFmtId="187" fontId="3" fillId="0" borderId="2" xfId="0" applyNumberFormat="1" applyFont="1" applyBorder="1" applyAlignment="1">
      <alignment vertical="center" wrapText="1"/>
    </xf>
    <xf numFmtId="187" fontId="3" fillId="0" borderId="1" xfId="0" applyNumberFormat="1" applyFont="1" applyBorder="1"/>
    <xf numFmtId="187" fontId="3" fillId="0" borderId="1" xfId="0" applyNumberFormat="1" applyFont="1" applyFill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59" fontId="3" fillId="0" borderId="2" xfId="0" applyNumberFormat="1" applyFont="1" applyBorder="1" applyAlignment="1">
      <alignment horizontal="center" vertical="center" wrapText="1"/>
    </xf>
    <xf numFmtId="59" fontId="3" fillId="0" borderId="2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59" fontId="3" fillId="0" borderId="2" xfId="0" applyNumberFormat="1" applyFont="1" applyBorder="1" applyAlignment="1">
      <alignment horizontal="center" vertical="center" wrapText="1"/>
    </xf>
    <xf numFmtId="59" fontId="3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84105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4" name="TextBox 3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26</xdr:row>
      <xdr:rowOff>228601</xdr:rowOff>
    </xdr:from>
    <xdr:to>
      <xdr:col>4</xdr:col>
      <xdr:colOff>1257300</xdr:colOff>
      <xdr:row>30</xdr:row>
      <xdr:rowOff>180975</xdr:rowOff>
    </xdr:to>
    <xdr:sp macro="" textlink="">
      <xdr:nvSpPr>
        <xdr:cNvPr id="2" name="TextBox 1"/>
        <xdr:cNvSpPr txBox="1"/>
      </xdr:nvSpPr>
      <xdr:spPr>
        <a:xfrm>
          <a:off x="552449" y="7905751"/>
          <a:ext cx="4695826" cy="9810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4" name="TextBox 3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5" name="TextBox 4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4" name="TextBox 3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5" name="TextBox 4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8" name="TextBox 7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9" name="TextBox 8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4" name="TextBox 3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4" name="TextBox 3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5" name="TextBox 4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4" name="TextBox 3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5" name="TextBox 4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4" name="TextBox 3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5" name="TextBox 4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26</xdr:row>
      <xdr:rowOff>228601</xdr:rowOff>
    </xdr:from>
    <xdr:to>
      <xdr:col>4</xdr:col>
      <xdr:colOff>1257300</xdr:colOff>
      <xdr:row>30</xdr:row>
      <xdr:rowOff>180975</xdr:rowOff>
    </xdr:to>
    <xdr:sp macro="" textlink="">
      <xdr:nvSpPr>
        <xdr:cNvPr id="2" name="TextBox 1"/>
        <xdr:cNvSpPr txBox="1"/>
      </xdr:nvSpPr>
      <xdr:spPr>
        <a:xfrm>
          <a:off x="552449" y="7905751"/>
          <a:ext cx="4705351" cy="9810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219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4" name="TextBox 3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5" name="TextBox 4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6" name="TextBox 5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7" name="TextBox 6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4" name="TextBox 3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5" name="TextBox 4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4" name="TextBox 3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5" name="TextBox 4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26</xdr:row>
      <xdr:rowOff>228601</xdr:rowOff>
    </xdr:from>
    <xdr:to>
      <xdr:col>4</xdr:col>
      <xdr:colOff>1257300</xdr:colOff>
      <xdr:row>30</xdr:row>
      <xdr:rowOff>180975</xdr:rowOff>
    </xdr:to>
    <xdr:sp macro="" textlink="">
      <xdr:nvSpPr>
        <xdr:cNvPr id="2" name="TextBox 1"/>
        <xdr:cNvSpPr txBox="1"/>
      </xdr:nvSpPr>
      <xdr:spPr>
        <a:xfrm>
          <a:off x="552449" y="7905751"/>
          <a:ext cx="4705351" cy="9810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60095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4" name="TextBox 3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5" name="TextBox 4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4" name="TextBox 3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5" name="TextBox 4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4" name="TextBox 3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5" name="TextBox 4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5" name="TextBox 4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4" name="TextBox 3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5" name="TextBox 4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26</xdr:row>
      <xdr:rowOff>228601</xdr:rowOff>
    </xdr:from>
    <xdr:to>
      <xdr:col>4</xdr:col>
      <xdr:colOff>1257300</xdr:colOff>
      <xdr:row>30</xdr:row>
      <xdr:rowOff>180975</xdr:rowOff>
    </xdr:to>
    <xdr:sp macro="" textlink="">
      <xdr:nvSpPr>
        <xdr:cNvPr id="2" name="TextBox 1"/>
        <xdr:cNvSpPr txBox="1"/>
      </xdr:nvSpPr>
      <xdr:spPr>
        <a:xfrm>
          <a:off x="552449" y="7905751"/>
          <a:ext cx="4705351" cy="9810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72771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4" name="TextBox 3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5" name="TextBox 4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4" name="TextBox 3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5" name="TextBox 4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2" name="TextBox 1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15</xdr:row>
      <xdr:rowOff>38101</xdr:rowOff>
    </xdr:from>
    <xdr:to>
      <xdr:col>3</xdr:col>
      <xdr:colOff>1257300</xdr:colOff>
      <xdr:row>19</xdr:row>
      <xdr:rowOff>66675</xdr:rowOff>
    </xdr:to>
    <xdr:sp macro="" textlink="">
      <xdr:nvSpPr>
        <xdr:cNvPr id="3" name="TextBox 2"/>
        <xdr:cNvSpPr txBox="1"/>
      </xdr:nvSpPr>
      <xdr:spPr>
        <a:xfrm>
          <a:off x="552449" y="67818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26</xdr:row>
      <xdr:rowOff>228601</xdr:rowOff>
    </xdr:from>
    <xdr:to>
      <xdr:col>4</xdr:col>
      <xdr:colOff>1257300</xdr:colOff>
      <xdr:row>30</xdr:row>
      <xdr:rowOff>180975</xdr:rowOff>
    </xdr:to>
    <xdr:sp macro="" textlink="">
      <xdr:nvSpPr>
        <xdr:cNvPr id="2" name="TextBox 1"/>
        <xdr:cNvSpPr txBox="1"/>
      </xdr:nvSpPr>
      <xdr:spPr>
        <a:xfrm>
          <a:off x="552449" y="7905751"/>
          <a:ext cx="4705351" cy="9810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4" name="TextBox 3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4" name="TextBox 3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4" name="TextBox 3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๑.นางสาวนารีกร  พุทธิเภษัช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๒.นางสาวเสาวคนธ์  จิตรคดี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๓.นางสาวลภัสกร  เพชรน้อย    ลงชื่อ.................................................................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1" workbookViewId="0">
      <selection activeCell="C15" sqref="C15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0</v>
      </c>
      <c r="B1" s="44"/>
      <c r="C1" s="44"/>
      <c r="D1" s="44"/>
    </row>
    <row r="2" spans="1:4" ht="24" x14ac:dyDescent="0.4">
      <c r="A2" s="44" t="s">
        <v>1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3</v>
      </c>
    </row>
    <row r="5" spans="1:4" ht="24" x14ac:dyDescent="0.4">
      <c r="A5" s="2" t="s">
        <v>4</v>
      </c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55000000000000004">
      <c r="A9" s="4">
        <v>1</v>
      </c>
      <c r="B9" s="5" t="s">
        <v>5</v>
      </c>
      <c r="C9" s="9"/>
      <c r="D9" s="41" t="s">
        <v>13</v>
      </c>
    </row>
    <row r="10" spans="1:4" ht="63" customHeight="1" x14ac:dyDescent="0.55000000000000004">
      <c r="A10" s="4">
        <v>2</v>
      </c>
      <c r="B10" s="5" t="s">
        <v>6</v>
      </c>
      <c r="C10" s="9"/>
      <c r="D10" s="42"/>
    </row>
    <row r="11" spans="1:4" ht="49.5" customHeight="1" x14ac:dyDescent="0.55000000000000004">
      <c r="A11" s="4">
        <v>3</v>
      </c>
      <c r="B11" s="5" t="s">
        <v>7</v>
      </c>
      <c r="C11" s="9"/>
      <c r="D11" s="42"/>
    </row>
    <row r="12" spans="1:4" ht="166.5" customHeight="1" x14ac:dyDescent="0.55000000000000004">
      <c r="A12" s="4">
        <v>4</v>
      </c>
      <c r="B12" s="5" t="s">
        <v>8</v>
      </c>
      <c r="C12" s="9"/>
      <c r="D12" s="42"/>
    </row>
    <row r="13" spans="1:4" ht="52.5" customHeight="1" x14ac:dyDescent="0.55000000000000004">
      <c r="A13" s="4">
        <v>5</v>
      </c>
      <c r="B13" s="5" t="s">
        <v>9</v>
      </c>
      <c r="C13" s="9"/>
      <c r="D13" s="42"/>
    </row>
    <row r="14" spans="1:4" ht="44.25" customHeight="1" x14ac:dyDescent="0.55000000000000004">
      <c r="A14" s="4">
        <v>6</v>
      </c>
      <c r="B14" s="5" t="s">
        <v>10</v>
      </c>
      <c r="C14" s="10"/>
      <c r="D14" s="43"/>
    </row>
    <row r="15" spans="1:4" ht="24" x14ac:dyDescent="0.55000000000000004">
      <c r="A15" s="9"/>
      <c r="B15" s="9" t="s">
        <v>17</v>
      </c>
      <c r="C15" s="9" t="e">
        <f>AVERAGE(C9:C14)</f>
        <v>#DIV/0!</v>
      </c>
      <c r="D15" s="33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9" t="e">
        <f>100*C15/C8</f>
        <v>#DIV/0!</v>
      </c>
      <c r="D16" s="9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14" workbookViewId="0">
      <selection activeCell="C15" sqref="C15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0</v>
      </c>
      <c r="B1" s="44"/>
      <c r="C1" s="44"/>
      <c r="D1" s="44"/>
    </row>
    <row r="2" spans="1:4" ht="24" x14ac:dyDescent="0.4">
      <c r="A2" s="44" t="s">
        <v>1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3</v>
      </c>
    </row>
    <row r="5" spans="1:4" ht="24" x14ac:dyDescent="0.4">
      <c r="A5" s="2" t="s">
        <v>4</v>
      </c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55000000000000004">
      <c r="A9" s="4">
        <v>1</v>
      </c>
      <c r="B9" s="5" t="s">
        <v>5</v>
      </c>
      <c r="C9" s="9"/>
      <c r="D9" s="41" t="s">
        <v>13</v>
      </c>
    </row>
    <row r="10" spans="1:4" ht="63" customHeight="1" x14ac:dyDescent="0.55000000000000004">
      <c r="A10" s="4">
        <v>2</v>
      </c>
      <c r="B10" s="5" t="s">
        <v>6</v>
      </c>
      <c r="C10" s="9"/>
      <c r="D10" s="42"/>
    </row>
    <row r="11" spans="1:4" ht="49.5" customHeight="1" x14ac:dyDescent="0.55000000000000004">
      <c r="A11" s="4">
        <v>3</v>
      </c>
      <c r="B11" s="5" t="s">
        <v>7</v>
      </c>
      <c r="C11" s="9"/>
      <c r="D11" s="42"/>
    </row>
    <row r="12" spans="1:4" ht="166.5" customHeight="1" x14ac:dyDescent="0.55000000000000004">
      <c r="A12" s="4">
        <v>4</v>
      </c>
      <c r="B12" s="5" t="s">
        <v>8</v>
      </c>
      <c r="C12" s="9"/>
      <c r="D12" s="42"/>
    </row>
    <row r="13" spans="1:4" ht="52.5" customHeight="1" x14ac:dyDescent="0.55000000000000004">
      <c r="A13" s="4">
        <v>5</v>
      </c>
      <c r="B13" s="5" t="s">
        <v>9</v>
      </c>
      <c r="C13" s="9"/>
      <c r="D13" s="42"/>
    </row>
    <row r="14" spans="1:4" ht="44.25" customHeight="1" x14ac:dyDescent="0.55000000000000004">
      <c r="A14" s="4">
        <v>6</v>
      </c>
      <c r="B14" s="5" t="s">
        <v>10</v>
      </c>
      <c r="C14" s="10"/>
      <c r="D14" s="43"/>
    </row>
    <row r="15" spans="1:4" ht="24" x14ac:dyDescent="0.55000000000000004">
      <c r="A15" s="9"/>
      <c r="B15" s="9" t="s">
        <v>17</v>
      </c>
      <c r="C15" s="9" t="e">
        <f>AVERAGE(C9:C14)</f>
        <v>#DIV/0!</v>
      </c>
      <c r="D15" s="33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9" t="e">
        <f>100*C15/C8</f>
        <v>#DIV/0!</v>
      </c>
      <c r="D16" s="9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8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0</v>
      </c>
      <c r="B1" s="44"/>
      <c r="C1" s="44"/>
      <c r="D1" s="44"/>
    </row>
    <row r="2" spans="1:4" ht="24" x14ac:dyDescent="0.4">
      <c r="A2" s="44" t="s">
        <v>1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3</v>
      </c>
    </row>
    <row r="5" spans="1:4" ht="24" x14ac:dyDescent="0.4">
      <c r="A5" s="2" t="s">
        <v>4</v>
      </c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55000000000000004">
      <c r="A9" s="4">
        <v>1</v>
      </c>
      <c r="B9" s="5" t="s">
        <v>5</v>
      </c>
      <c r="C9" s="9"/>
      <c r="D9" s="41" t="s">
        <v>13</v>
      </c>
    </row>
    <row r="10" spans="1:4" ht="63" customHeight="1" x14ac:dyDescent="0.55000000000000004">
      <c r="A10" s="4">
        <v>2</v>
      </c>
      <c r="B10" s="5" t="s">
        <v>6</v>
      </c>
      <c r="C10" s="9"/>
      <c r="D10" s="42"/>
    </row>
    <row r="11" spans="1:4" ht="49.5" customHeight="1" x14ac:dyDescent="0.55000000000000004">
      <c r="A11" s="4">
        <v>3</v>
      </c>
      <c r="B11" s="5" t="s">
        <v>7</v>
      </c>
      <c r="C11" s="9"/>
      <c r="D11" s="42"/>
    </row>
    <row r="12" spans="1:4" ht="166.5" customHeight="1" x14ac:dyDescent="0.55000000000000004">
      <c r="A12" s="4">
        <v>4</v>
      </c>
      <c r="B12" s="5" t="s">
        <v>8</v>
      </c>
      <c r="C12" s="9"/>
      <c r="D12" s="42"/>
    </row>
    <row r="13" spans="1:4" ht="52.5" customHeight="1" x14ac:dyDescent="0.55000000000000004">
      <c r="A13" s="4">
        <v>5</v>
      </c>
      <c r="B13" s="5" t="s">
        <v>9</v>
      </c>
      <c r="C13" s="9"/>
      <c r="D13" s="42"/>
    </row>
    <row r="14" spans="1:4" ht="44.25" customHeight="1" x14ac:dyDescent="0.55000000000000004">
      <c r="A14" s="4">
        <v>6</v>
      </c>
      <c r="B14" s="5" t="s">
        <v>10</v>
      </c>
      <c r="C14" s="10"/>
      <c r="D14" s="43"/>
    </row>
    <row r="15" spans="1:4" ht="24" x14ac:dyDescent="0.55000000000000004">
      <c r="A15" s="9"/>
      <c r="B15" s="9" t="s">
        <v>17</v>
      </c>
      <c r="C15" s="9" t="e">
        <f>AVERAGE(C9:C14)</f>
        <v>#DIV/0!</v>
      </c>
      <c r="D15" s="33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9" t="e">
        <f>100*C15/C8</f>
        <v>#DIV/0!</v>
      </c>
      <c r="D16" s="9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sqref="A1:XFD1048576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0</v>
      </c>
      <c r="B1" s="44"/>
      <c r="C1" s="44"/>
      <c r="D1" s="44"/>
    </row>
    <row r="2" spans="1:4" ht="24" x14ac:dyDescent="0.4">
      <c r="A2" s="44" t="s">
        <v>1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3</v>
      </c>
    </row>
    <row r="5" spans="1:4" ht="24" x14ac:dyDescent="0.4">
      <c r="A5" s="2" t="s">
        <v>4</v>
      </c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55000000000000004">
      <c r="A9" s="4">
        <v>1</v>
      </c>
      <c r="B9" s="5" t="s">
        <v>5</v>
      </c>
      <c r="C9" s="9"/>
      <c r="D9" s="41" t="s">
        <v>13</v>
      </c>
    </row>
    <row r="10" spans="1:4" ht="63" customHeight="1" x14ac:dyDescent="0.55000000000000004">
      <c r="A10" s="4">
        <v>2</v>
      </c>
      <c r="B10" s="5" t="s">
        <v>6</v>
      </c>
      <c r="C10" s="9"/>
      <c r="D10" s="42"/>
    </row>
    <row r="11" spans="1:4" ht="49.5" customHeight="1" x14ac:dyDescent="0.55000000000000004">
      <c r="A11" s="4">
        <v>3</v>
      </c>
      <c r="B11" s="5" t="s">
        <v>7</v>
      </c>
      <c r="C11" s="9"/>
      <c r="D11" s="42"/>
    </row>
    <row r="12" spans="1:4" ht="166.5" customHeight="1" x14ac:dyDescent="0.55000000000000004">
      <c r="A12" s="4">
        <v>4</v>
      </c>
      <c r="B12" s="5" t="s">
        <v>8</v>
      </c>
      <c r="C12" s="9"/>
      <c r="D12" s="42"/>
    </row>
    <row r="13" spans="1:4" ht="52.5" customHeight="1" x14ac:dyDescent="0.55000000000000004">
      <c r="A13" s="4">
        <v>5</v>
      </c>
      <c r="B13" s="5" t="s">
        <v>9</v>
      </c>
      <c r="C13" s="9"/>
      <c r="D13" s="42"/>
    </row>
    <row r="14" spans="1:4" ht="44.25" customHeight="1" x14ac:dyDescent="0.55000000000000004">
      <c r="A14" s="4">
        <v>6</v>
      </c>
      <c r="B14" s="5" t="s">
        <v>10</v>
      </c>
      <c r="C14" s="10"/>
      <c r="D14" s="43"/>
    </row>
    <row r="15" spans="1:4" ht="24" x14ac:dyDescent="0.55000000000000004">
      <c r="A15" s="9"/>
      <c r="B15" s="9" t="s">
        <v>17</v>
      </c>
      <c r="C15" s="9" t="e">
        <f>AVERAGE(C9:C14)</f>
        <v>#DIV/0!</v>
      </c>
      <c r="D15" s="33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9" t="e">
        <f>100*C15/C8</f>
        <v>#DIV/0!</v>
      </c>
      <c r="D16" s="9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8"/>
  <sheetViews>
    <sheetView workbookViewId="0">
      <selection sqref="A1:XFD1048576"/>
    </sheetView>
  </sheetViews>
  <sheetFormatPr defaultRowHeight="17.25" x14ac:dyDescent="0.4"/>
  <cols>
    <col min="1" max="1" width="5.375" style="1" customWidth="1"/>
    <col min="2" max="2" width="24.5" style="1" customWidth="1"/>
    <col min="3" max="3" width="10.625" style="1" customWidth="1"/>
    <col min="4" max="4" width="12" style="1" customWidth="1"/>
    <col min="5" max="5" width="26.875" style="1" customWidth="1"/>
    <col min="6" max="16384" width="9" style="1"/>
  </cols>
  <sheetData>
    <row r="1" spans="1:5" ht="24" x14ac:dyDescent="0.4">
      <c r="A1" s="14" t="s">
        <v>19</v>
      </c>
      <c r="B1" s="14"/>
      <c r="C1" s="14"/>
      <c r="D1" s="14"/>
      <c r="E1" s="14"/>
    </row>
    <row r="2" spans="1:5" ht="24" x14ac:dyDescent="0.4">
      <c r="A2" s="44" t="s">
        <v>4</v>
      </c>
      <c r="B2" s="44"/>
      <c r="C2" s="44"/>
      <c r="D2" s="44"/>
      <c r="E2" s="44"/>
    </row>
    <row r="3" spans="1:5" ht="24" x14ac:dyDescent="0.4">
      <c r="A3" s="52" t="s">
        <v>2</v>
      </c>
      <c r="B3" s="52"/>
      <c r="C3" s="52"/>
      <c r="D3" s="52"/>
      <c r="E3" s="52"/>
    </row>
    <row r="4" spans="1:5" ht="20.25" customHeight="1" x14ac:dyDescent="0.55000000000000004">
      <c r="A4" s="47" t="s">
        <v>15</v>
      </c>
      <c r="B4" s="47" t="s">
        <v>20</v>
      </c>
      <c r="C4" s="7" t="s">
        <v>11</v>
      </c>
      <c r="D4" s="7" t="s">
        <v>37</v>
      </c>
      <c r="E4" s="47" t="s">
        <v>12</v>
      </c>
    </row>
    <row r="5" spans="1:5" ht="24" x14ac:dyDescent="0.55000000000000004">
      <c r="A5" s="43"/>
      <c r="B5" s="43"/>
      <c r="C5" s="8">
        <v>5</v>
      </c>
      <c r="D5" s="8" t="s">
        <v>38</v>
      </c>
      <c r="E5" s="43"/>
    </row>
    <row r="6" spans="1:5" ht="23.25" customHeight="1" x14ac:dyDescent="0.4">
      <c r="A6" s="4">
        <v>1</v>
      </c>
      <c r="B6" s="5" t="s">
        <v>21</v>
      </c>
      <c r="C6" s="29" t="e">
        <f>ฉัตราพร!$C$15</f>
        <v>#DIV/0!</v>
      </c>
      <c r="D6" s="18" t="e">
        <f>IF(C6&gt;=3,"1",IF(C6&lt;3,"0"))</f>
        <v>#DIV/0!</v>
      </c>
      <c r="E6" s="48" t="s">
        <v>13</v>
      </c>
    </row>
    <row r="7" spans="1:5" ht="23.25" customHeight="1" x14ac:dyDescent="0.55000000000000004">
      <c r="A7" s="4">
        <v>2</v>
      </c>
      <c r="B7" s="5" t="s">
        <v>22</v>
      </c>
      <c r="C7" s="29" t="e">
        <f>ภัทร์ลภา!$C$15</f>
        <v>#DIV/0!</v>
      </c>
      <c r="D7" s="9" t="e">
        <f t="shared" ref="D7:D18" si="0">IF(C7&gt;=3,"1",IF(C7&lt;3,"0"))</f>
        <v>#DIV/0!</v>
      </c>
      <c r="E7" s="49"/>
    </row>
    <row r="8" spans="1:5" ht="23.25" customHeight="1" x14ac:dyDescent="0.55000000000000004">
      <c r="A8" s="4">
        <v>3</v>
      </c>
      <c r="B8" s="5" t="s">
        <v>23</v>
      </c>
      <c r="C8" s="29" t="e">
        <f>ลภัสกร!$C$15</f>
        <v>#DIV/0!</v>
      </c>
      <c r="D8" s="9" t="e">
        <f t="shared" si="0"/>
        <v>#DIV/0!</v>
      </c>
      <c r="E8" s="49"/>
    </row>
    <row r="9" spans="1:5" ht="23.25" customHeight="1" x14ac:dyDescent="0.55000000000000004">
      <c r="A9" s="4">
        <v>4</v>
      </c>
      <c r="B9" s="5" t="s">
        <v>24</v>
      </c>
      <c r="C9" s="29" t="e">
        <f>เสาวคนธ์!$C$15</f>
        <v>#DIV/0!</v>
      </c>
      <c r="D9" s="9" t="e">
        <f t="shared" si="0"/>
        <v>#DIV/0!</v>
      </c>
      <c r="E9" s="49"/>
    </row>
    <row r="10" spans="1:5" ht="23.25" customHeight="1" x14ac:dyDescent="0.55000000000000004">
      <c r="A10" s="4">
        <v>5</v>
      </c>
      <c r="B10" s="5" t="s">
        <v>25</v>
      </c>
      <c r="C10" s="29" t="e">
        <f>ชารินี!$C$15</f>
        <v>#DIV/0!</v>
      </c>
      <c r="D10" s="9" t="e">
        <f t="shared" si="0"/>
        <v>#DIV/0!</v>
      </c>
      <c r="E10" s="49"/>
    </row>
    <row r="11" spans="1:5" ht="23.25" customHeight="1" x14ac:dyDescent="0.55000000000000004">
      <c r="A11" s="4">
        <v>6</v>
      </c>
      <c r="B11" s="5" t="s">
        <v>26</v>
      </c>
      <c r="C11" s="30" t="e">
        <f>อรัญญา!$C$15</f>
        <v>#DIV/0!</v>
      </c>
      <c r="D11" s="10" t="e">
        <f t="shared" si="0"/>
        <v>#DIV/0!</v>
      </c>
      <c r="E11" s="49"/>
    </row>
    <row r="12" spans="1:5" ht="23.25" customHeight="1" x14ac:dyDescent="0.55000000000000004">
      <c r="A12" s="17">
        <v>7</v>
      </c>
      <c r="B12" s="9" t="s">
        <v>27</v>
      </c>
      <c r="C12" s="31" t="e">
        <f>#REF!</f>
        <v>#REF!</v>
      </c>
      <c r="D12" s="9" t="e">
        <f t="shared" si="0"/>
        <v>#REF!</v>
      </c>
      <c r="E12" s="49"/>
    </row>
    <row r="13" spans="1:5" ht="23.25" customHeight="1" x14ac:dyDescent="0.55000000000000004">
      <c r="A13" s="17">
        <v>8</v>
      </c>
      <c r="B13" s="6" t="s">
        <v>28</v>
      </c>
      <c r="C13" s="32" t="e">
        <f>นารีกร!$C$15</f>
        <v>#DIV/0!</v>
      </c>
      <c r="D13" s="9" t="e">
        <f t="shared" si="0"/>
        <v>#DIV/0!</v>
      </c>
      <c r="E13" s="49"/>
    </row>
    <row r="14" spans="1:5" s="15" customFormat="1" ht="23.25" customHeight="1" x14ac:dyDescent="0.55000000000000004">
      <c r="A14" s="17">
        <v>9</v>
      </c>
      <c r="B14" s="9" t="s">
        <v>29</v>
      </c>
      <c r="C14" s="31" t="e">
        <f>วัชโรบล!$C$15</f>
        <v>#DIV/0!</v>
      </c>
      <c r="D14" s="9" t="e">
        <f t="shared" si="0"/>
        <v>#DIV/0!</v>
      </c>
      <c r="E14" s="49"/>
    </row>
    <row r="15" spans="1:5" s="15" customFormat="1" ht="23.25" customHeight="1" x14ac:dyDescent="0.55000000000000004">
      <c r="A15" s="17">
        <v>10</v>
      </c>
      <c r="B15" s="9" t="s">
        <v>30</v>
      </c>
      <c r="C15" s="31" t="e">
        <f>สิงหล!$C$15</f>
        <v>#DIV/0!</v>
      </c>
      <c r="D15" s="9" t="e">
        <f t="shared" si="0"/>
        <v>#DIV/0!</v>
      </c>
      <c r="E15" s="49"/>
    </row>
    <row r="16" spans="1:5" s="15" customFormat="1" ht="23.25" customHeight="1" x14ac:dyDescent="0.55000000000000004">
      <c r="A16" s="17">
        <v>11</v>
      </c>
      <c r="B16" s="9" t="s">
        <v>31</v>
      </c>
      <c r="C16" s="31" t="e">
        <f>จักรพงศ์!$C$15</f>
        <v>#DIV/0!</v>
      </c>
      <c r="D16" s="9" t="e">
        <f t="shared" si="0"/>
        <v>#DIV/0!</v>
      </c>
      <c r="E16" s="49"/>
    </row>
    <row r="17" spans="1:5" s="15" customFormat="1" ht="23.25" customHeight="1" x14ac:dyDescent="0.55000000000000004">
      <c r="A17" s="17">
        <v>12</v>
      </c>
      <c r="B17" s="9" t="s">
        <v>32</v>
      </c>
      <c r="C17" s="31" t="e">
        <f>วิจิตรา!$C$15</f>
        <v>#DIV/0!</v>
      </c>
      <c r="D17" s="9" t="e">
        <f t="shared" si="0"/>
        <v>#DIV/0!</v>
      </c>
      <c r="E17" s="49"/>
    </row>
    <row r="18" spans="1:5" s="15" customFormat="1" ht="23.25" customHeight="1" x14ac:dyDescent="0.55000000000000004">
      <c r="A18" s="17">
        <v>13</v>
      </c>
      <c r="B18" s="9" t="s">
        <v>33</v>
      </c>
      <c r="C18" s="31" t="e">
        <f>ธิดารัตน์!$C$15</f>
        <v>#DIV/0!</v>
      </c>
      <c r="D18" s="9" t="e">
        <f t="shared" si="0"/>
        <v>#DIV/0!</v>
      </c>
      <c r="E18" s="49"/>
    </row>
    <row r="19" spans="1:5" ht="23.25" customHeight="1" x14ac:dyDescent="0.4">
      <c r="A19" s="19"/>
      <c r="B19" s="20"/>
      <c r="C19" s="20"/>
      <c r="D19" s="20"/>
      <c r="E19" s="49"/>
    </row>
    <row r="20" spans="1:5" ht="23.25" customHeight="1" x14ac:dyDescent="0.4">
      <c r="A20" s="19"/>
      <c r="B20" s="20"/>
      <c r="C20" s="20"/>
      <c r="D20" s="20"/>
      <c r="E20" s="49"/>
    </row>
    <row r="21" spans="1:5" ht="23.25" customHeight="1" x14ac:dyDescent="0.4">
      <c r="A21" s="19"/>
      <c r="B21" s="20"/>
      <c r="C21" s="20"/>
      <c r="D21" s="20"/>
      <c r="E21" s="49"/>
    </row>
    <row r="22" spans="1:5" ht="23.25" customHeight="1" x14ac:dyDescent="0.4">
      <c r="A22" s="21"/>
      <c r="B22" s="22"/>
      <c r="C22" s="22"/>
      <c r="D22" s="22"/>
      <c r="E22" s="23"/>
    </row>
    <row r="23" spans="1:5" ht="23.25" customHeight="1" x14ac:dyDescent="0.55000000000000004">
      <c r="A23" s="24"/>
      <c r="B23" s="50" t="s">
        <v>34</v>
      </c>
      <c r="C23" s="51"/>
      <c r="D23" s="27" t="e">
        <f>(D6+D7+D8+D9+D10+D11+D12+D13+D14+D15+D16+D17+D18)</f>
        <v>#DIV/0!</v>
      </c>
      <c r="E23" s="25"/>
    </row>
    <row r="24" spans="1:5" ht="23.25" customHeight="1" x14ac:dyDescent="0.55000000000000004">
      <c r="A24" s="19"/>
      <c r="B24" s="50" t="s">
        <v>35</v>
      </c>
      <c r="C24" s="51"/>
      <c r="D24" s="28" t="e">
        <f>D23*100/13</f>
        <v>#DIV/0!</v>
      </c>
      <c r="E24" s="26"/>
    </row>
    <row r="25" spans="1:5" ht="23.25" customHeight="1" x14ac:dyDescent="0.55000000000000004">
      <c r="A25" s="21"/>
      <c r="B25" s="50" t="s">
        <v>36</v>
      </c>
      <c r="C25" s="51"/>
      <c r="D25" s="34" t="e">
        <f>IF(D24&gt;=90,"ดีเลิศ",IF(D24&gt;=80,"ดีเยี่ยม",IF(D24&gt;=70,"ดี",IF(D24&gt;=50,"ปานกลาง",IF(D24&lt;50,"กำลังพัฒนา")))))</f>
        <v>#DIV/0!</v>
      </c>
      <c r="E25" s="23"/>
    </row>
    <row r="26" spans="1:5" ht="23.25" customHeight="1" x14ac:dyDescent="0.4"/>
    <row r="27" spans="1:5" ht="23.25" customHeight="1" x14ac:dyDescent="0.4"/>
    <row r="28" spans="1:5" ht="23.25" customHeight="1" x14ac:dyDescent="0.4"/>
  </sheetData>
  <mergeCells count="9">
    <mergeCell ref="E6:E21"/>
    <mergeCell ref="B23:C23"/>
    <mergeCell ref="B24:C24"/>
    <mergeCell ref="B25:C25"/>
    <mergeCell ref="A2:E2"/>
    <mergeCell ref="A3:E3"/>
    <mergeCell ref="A4:A5"/>
    <mergeCell ref="B4:B5"/>
    <mergeCell ref="E4:E5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10" workbookViewId="0">
      <selection activeCell="C15" sqref="C15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46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4">
      <c r="A9" s="55">
        <v>1</v>
      </c>
      <c r="B9" s="53" t="s">
        <v>41</v>
      </c>
      <c r="C9" s="47"/>
      <c r="D9" s="53" t="s">
        <v>44</v>
      </c>
    </row>
    <row r="10" spans="1:4" ht="63" customHeight="1" x14ac:dyDescent="0.4">
      <c r="A10" s="56"/>
      <c r="B10" s="54"/>
      <c r="C10" s="43"/>
      <c r="D10" s="41"/>
    </row>
    <row r="11" spans="1:4" ht="82.5" customHeight="1" x14ac:dyDescent="0.4">
      <c r="A11" s="4">
        <v>2</v>
      </c>
      <c r="B11" s="5" t="s">
        <v>42</v>
      </c>
      <c r="C11" s="11"/>
      <c r="D11" s="41"/>
    </row>
    <row r="12" spans="1:4" ht="63.75" customHeight="1" x14ac:dyDescent="0.4">
      <c r="A12" s="4">
        <v>3</v>
      </c>
      <c r="B12" s="5" t="s">
        <v>43</v>
      </c>
      <c r="C12" s="11"/>
      <c r="D12" s="41"/>
    </row>
    <row r="13" spans="1:4" ht="52.5" customHeight="1" x14ac:dyDescent="0.55000000000000004">
      <c r="A13" s="4"/>
      <c r="B13" s="5"/>
      <c r="C13" s="9"/>
      <c r="D13" s="41"/>
    </row>
    <row r="14" spans="1:4" ht="44.25" customHeight="1" x14ac:dyDescent="0.55000000000000004">
      <c r="A14" s="4"/>
      <c r="B14" s="5"/>
      <c r="C14" s="10"/>
      <c r="D14" s="54"/>
    </row>
    <row r="15" spans="1:4" ht="24" x14ac:dyDescent="0.55000000000000004">
      <c r="A15" s="9"/>
      <c r="B15" s="9" t="s">
        <v>17</v>
      </c>
      <c r="C15" s="16" t="e">
        <f>AVERAGE(C9:C12)</f>
        <v>#DIV/0!</v>
      </c>
      <c r="D15" s="34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16" t="e">
        <f>100*C15/C8</f>
        <v>#DIV/0!</v>
      </c>
      <c r="D16" s="9"/>
    </row>
  </sheetData>
  <mergeCells count="10">
    <mergeCell ref="D9:D14"/>
    <mergeCell ref="B9:B10"/>
    <mergeCell ref="A9:A10"/>
    <mergeCell ref="C9:C10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I10" sqref="I10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46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4">
      <c r="A9" s="55">
        <v>1</v>
      </c>
      <c r="B9" s="53" t="s">
        <v>41</v>
      </c>
      <c r="C9" s="47"/>
      <c r="D9" s="53" t="s">
        <v>44</v>
      </c>
    </row>
    <row r="10" spans="1:4" ht="63" customHeight="1" x14ac:dyDescent="0.4">
      <c r="A10" s="56"/>
      <c r="B10" s="54"/>
      <c r="C10" s="43"/>
      <c r="D10" s="41"/>
    </row>
    <row r="11" spans="1:4" ht="82.5" customHeight="1" x14ac:dyDescent="0.4">
      <c r="A11" s="4">
        <v>2</v>
      </c>
      <c r="B11" s="5" t="s">
        <v>42</v>
      </c>
      <c r="C11" s="11"/>
      <c r="D11" s="41"/>
    </row>
    <row r="12" spans="1:4" ht="63.75" customHeight="1" x14ac:dyDescent="0.4">
      <c r="A12" s="4">
        <v>3</v>
      </c>
      <c r="B12" s="5" t="s">
        <v>43</v>
      </c>
      <c r="C12" s="11"/>
      <c r="D12" s="41"/>
    </row>
    <row r="13" spans="1:4" ht="52.5" customHeight="1" x14ac:dyDescent="0.55000000000000004">
      <c r="A13" s="4"/>
      <c r="B13" s="5"/>
      <c r="C13" s="9"/>
      <c r="D13" s="41"/>
    </row>
    <row r="14" spans="1:4" ht="44.25" customHeight="1" x14ac:dyDescent="0.55000000000000004">
      <c r="A14" s="4"/>
      <c r="B14" s="5"/>
      <c r="C14" s="10"/>
      <c r="D14" s="54"/>
    </row>
    <row r="15" spans="1:4" ht="24" x14ac:dyDescent="0.55000000000000004">
      <c r="A15" s="9"/>
      <c r="B15" s="9" t="s">
        <v>17</v>
      </c>
      <c r="C15" s="16" t="e">
        <f>AVERAGE(C9:C12)</f>
        <v>#DIV/0!</v>
      </c>
      <c r="D15" s="34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16" t="e">
        <f>100*C15/C8</f>
        <v>#DIV/0!</v>
      </c>
      <c r="D16" s="9"/>
    </row>
  </sheetData>
  <mergeCells count="10">
    <mergeCell ref="A9:A10"/>
    <mergeCell ref="B9:B10"/>
    <mergeCell ref="C9:C10"/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4" sqref="A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46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4">
      <c r="A9" s="55">
        <v>1</v>
      </c>
      <c r="B9" s="53" t="s">
        <v>41</v>
      </c>
      <c r="C9" s="47"/>
      <c r="D9" s="53" t="s">
        <v>44</v>
      </c>
    </row>
    <row r="10" spans="1:4" ht="63" customHeight="1" x14ac:dyDescent="0.4">
      <c r="A10" s="56"/>
      <c r="B10" s="54"/>
      <c r="C10" s="43"/>
      <c r="D10" s="41"/>
    </row>
    <row r="11" spans="1:4" ht="82.5" customHeight="1" x14ac:dyDescent="0.4">
      <c r="A11" s="4">
        <v>2</v>
      </c>
      <c r="B11" s="5" t="s">
        <v>42</v>
      </c>
      <c r="C11" s="11"/>
      <c r="D11" s="41"/>
    </row>
    <row r="12" spans="1:4" ht="63.75" customHeight="1" x14ac:dyDescent="0.4">
      <c r="A12" s="4">
        <v>3</v>
      </c>
      <c r="B12" s="5" t="s">
        <v>43</v>
      </c>
      <c r="C12" s="11"/>
      <c r="D12" s="41"/>
    </row>
    <row r="13" spans="1:4" ht="52.5" customHeight="1" x14ac:dyDescent="0.55000000000000004">
      <c r="A13" s="4"/>
      <c r="B13" s="5"/>
      <c r="C13" s="9"/>
      <c r="D13" s="41"/>
    </row>
    <row r="14" spans="1:4" ht="44.25" customHeight="1" x14ac:dyDescent="0.55000000000000004">
      <c r="A14" s="4"/>
      <c r="B14" s="5"/>
      <c r="C14" s="10"/>
      <c r="D14" s="54"/>
    </row>
    <row r="15" spans="1:4" ht="24" x14ac:dyDescent="0.55000000000000004">
      <c r="A15" s="9"/>
      <c r="B15" s="9" t="s">
        <v>17</v>
      </c>
      <c r="C15" s="16" t="e">
        <f>AVERAGE(C9:C12)</f>
        <v>#DIV/0!</v>
      </c>
      <c r="D15" s="34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16" t="e">
        <f>100*C15/C8</f>
        <v>#DIV/0!</v>
      </c>
      <c r="D16" s="9"/>
    </row>
  </sheetData>
  <mergeCells count="10">
    <mergeCell ref="A9:A10"/>
    <mergeCell ref="B9:B10"/>
    <mergeCell ref="C9:C10"/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G12" sqref="G12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46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4">
      <c r="A9" s="55">
        <v>1</v>
      </c>
      <c r="B9" s="53" t="s">
        <v>41</v>
      </c>
      <c r="C9" s="47"/>
      <c r="D9" s="53" t="s">
        <v>44</v>
      </c>
    </row>
    <row r="10" spans="1:4" ht="63" customHeight="1" x14ac:dyDescent="0.4">
      <c r="A10" s="56"/>
      <c r="B10" s="54"/>
      <c r="C10" s="43"/>
      <c r="D10" s="41"/>
    </row>
    <row r="11" spans="1:4" ht="82.5" customHeight="1" x14ac:dyDescent="0.4">
      <c r="A11" s="4">
        <v>2</v>
      </c>
      <c r="B11" s="5" t="s">
        <v>42</v>
      </c>
      <c r="C11" s="11"/>
      <c r="D11" s="41"/>
    </row>
    <row r="12" spans="1:4" ht="63.75" customHeight="1" x14ac:dyDescent="0.4">
      <c r="A12" s="4">
        <v>3</v>
      </c>
      <c r="B12" s="5" t="s">
        <v>43</v>
      </c>
      <c r="C12" s="11"/>
      <c r="D12" s="41"/>
    </row>
    <row r="13" spans="1:4" ht="52.5" customHeight="1" x14ac:dyDescent="0.55000000000000004">
      <c r="A13" s="4"/>
      <c r="B13" s="5"/>
      <c r="C13" s="9"/>
      <c r="D13" s="41"/>
    </row>
    <row r="14" spans="1:4" ht="44.25" customHeight="1" x14ac:dyDescent="0.55000000000000004">
      <c r="A14" s="4"/>
      <c r="B14" s="5"/>
      <c r="C14" s="10"/>
      <c r="D14" s="54"/>
    </row>
    <row r="15" spans="1:4" ht="24" x14ac:dyDescent="0.55000000000000004">
      <c r="A15" s="9"/>
      <c r="B15" s="9" t="s">
        <v>17</v>
      </c>
      <c r="C15" s="16" t="e">
        <f>AVERAGE(C9:C12)</f>
        <v>#DIV/0!</v>
      </c>
      <c r="D15" s="34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16" t="e">
        <f>100*C15/C8</f>
        <v>#DIV/0!</v>
      </c>
      <c r="D16" s="9"/>
    </row>
  </sheetData>
  <mergeCells count="10">
    <mergeCell ref="A9:A10"/>
    <mergeCell ref="B9:B10"/>
    <mergeCell ref="C9:C10"/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I11" sqref="I11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46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4">
      <c r="A9" s="55">
        <v>1</v>
      </c>
      <c r="B9" s="53" t="s">
        <v>41</v>
      </c>
      <c r="C9" s="47"/>
      <c r="D9" s="53" t="s">
        <v>44</v>
      </c>
    </row>
    <row r="10" spans="1:4" ht="63" customHeight="1" x14ac:dyDescent="0.4">
      <c r="A10" s="56"/>
      <c r="B10" s="54"/>
      <c r="C10" s="43"/>
      <c r="D10" s="41"/>
    </row>
    <row r="11" spans="1:4" ht="82.5" customHeight="1" x14ac:dyDescent="0.4">
      <c r="A11" s="4">
        <v>2</v>
      </c>
      <c r="B11" s="5" t="s">
        <v>42</v>
      </c>
      <c r="C11" s="11"/>
      <c r="D11" s="41"/>
    </row>
    <row r="12" spans="1:4" ht="63.75" customHeight="1" x14ac:dyDescent="0.4">
      <c r="A12" s="4">
        <v>3</v>
      </c>
      <c r="B12" s="5" t="s">
        <v>43</v>
      </c>
      <c r="C12" s="11"/>
      <c r="D12" s="41"/>
    </row>
    <row r="13" spans="1:4" ht="52.5" customHeight="1" x14ac:dyDescent="0.55000000000000004">
      <c r="A13" s="4"/>
      <c r="B13" s="5"/>
      <c r="C13" s="9"/>
      <c r="D13" s="41"/>
    </row>
    <row r="14" spans="1:4" ht="44.25" customHeight="1" x14ac:dyDescent="0.55000000000000004">
      <c r="A14" s="4"/>
      <c r="B14" s="5"/>
      <c r="C14" s="10"/>
      <c r="D14" s="54"/>
    </row>
    <row r="15" spans="1:4" ht="24" x14ac:dyDescent="0.55000000000000004">
      <c r="A15" s="9"/>
      <c r="B15" s="9" t="s">
        <v>17</v>
      </c>
      <c r="C15" s="16" t="e">
        <f>AVERAGE(C9:C12)</f>
        <v>#DIV/0!</v>
      </c>
      <c r="D15" s="34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16" t="e">
        <f>100*C15/C8</f>
        <v>#DIV/0!</v>
      </c>
      <c r="D16" s="9"/>
    </row>
  </sheetData>
  <mergeCells count="10">
    <mergeCell ref="A9:A10"/>
    <mergeCell ref="B9:B10"/>
    <mergeCell ref="C9:C10"/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4" sqref="A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46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4">
      <c r="A9" s="55">
        <v>1</v>
      </c>
      <c r="B9" s="53" t="s">
        <v>41</v>
      </c>
      <c r="C9" s="47"/>
      <c r="D9" s="53" t="s">
        <v>44</v>
      </c>
    </row>
    <row r="10" spans="1:4" ht="63" customHeight="1" x14ac:dyDescent="0.4">
      <c r="A10" s="56"/>
      <c r="B10" s="54"/>
      <c r="C10" s="43"/>
      <c r="D10" s="41"/>
    </row>
    <row r="11" spans="1:4" ht="82.5" customHeight="1" x14ac:dyDescent="0.4">
      <c r="A11" s="4">
        <v>2</v>
      </c>
      <c r="B11" s="5" t="s">
        <v>42</v>
      </c>
      <c r="C11" s="11"/>
      <c r="D11" s="41"/>
    </row>
    <row r="12" spans="1:4" ht="63.75" customHeight="1" x14ac:dyDescent="0.4">
      <c r="A12" s="4">
        <v>3</v>
      </c>
      <c r="B12" s="5" t="s">
        <v>43</v>
      </c>
      <c r="C12" s="11"/>
      <c r="D12" s="41"/>
    </row>
    <row r="13" spans="1:4" ht="52.5" customHeight="1" x14ac:dyDescent="0.55000000000000004">
      <c r="A13" s="4"/>
      <c r="B13" s="5"/>
      <c r="C13" s="9"/>
      <c r="D13" s="41"/>
    </row>
    <row r="14" spans="1:4" ht="44.25" customHeight="1" x14ac:dyDescent="0.55000000000000004">
      <c r="A14" s="4"/>
      <c r="B14" s="5"/>
      <c r="C14" s="10"/>
      <c r="D14" s="54"/>
    </row>
    <row r="15" spans="1:4" ht="24" x14ac:dyDescent="0.55000000000000004">
      <c r="A15" s="9"/>
      <c r="B15" s="9" t="s">
        <v>17</v>
      </c>
      <c r="C15" s="16" t="e">
        <f>AVERAGE(C9:C12)</f>
        <v>#DIV/0!</v>
      </c>
      <c r="D15" s="34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16" t="e">
        <f>100*C15/C8</f>
        <v>#DIV/0!</v>
      </c>
      <c r="D16" s="9"/>
    </row>
  </sheetData>
  <mergeCells count="10">
    <mergeCell ref="A9:A10"/>
    <mergeCell ref="B9:B10"/>
    <mergeCell ref="C9:C10"/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11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0</v>
      </c>
      <c r="B1" s="44"/>
      <c r="C1" s="44"/>
      <c r="D1" s="44"/>
    </row>
    <row r="2" spans="1:4" ht="24" x14ac:dyDescent="0.4">
      <c r="A2" s="44" t="s">
        <v>1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3</v>
      </c>
    </row>
    <row r="5" spans="1:4" ht="24" x14ac:dyDescent="0.4">
      <c r="A5" s="2" t="s">
        <v>4</v>
      </c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55000000000000004">
      <c r="A9" s="4">
        <v>1</v>
      </c>
      <c r="B9" s="5" t="s">
        <v>5</v>
      </c>
      <c r="C9" s="9"/>
      <c r="D9" s="41" t="s">
        <v>13</v>
      </c>
    </row>
    <row r="10" spans="1:4" ht="63" customHeight="1" x14ac:dyDescent="0.55000000000000004">
      <c r="A10" s="4">
        <v>2</v>
      </c>
      <c r="B10" s="5" t="s">
        <v>6</v>
      </c>
      <c r="C10" s="9"/>
      <c r="D10" s="42"/>
    </row>
    <row r="11" spans="1:4" ht="49.5" customHeight="1" x14ac:dyDescent="0.55000000000000004">
      <c r="A11" s="4">
        <v>3</v>
      </c>
      <c r="B11" s="5" t="s">
        <v>7</v>
      </c>
      <c r="C11" s="9"/>
      <c r="D11" s="42"/>
    </row>
    <row r="12" spans="1:4" ht="166.5" customHeight="1" x14ac:dyDescent="0.55000000000000004">
      <c r="A12" s="4">
        <v>4</v>
      </c>
      <c r="B12" s="5" t="s">
        <v>8</v>
      </c>
      <c r="C12" s="9"/>
      <c r="D12" s="42"/>
    </row>
    <row r="13" spans="1:4" ht="52.5" customHeight="1" x14ac:dyDescent="0.55000000000000004">
      <c r="A13" s="4">
        <v>5</v>
      </c>
      <c r="B13" s="5" t="s">
        <v>9</v>
      </c>
      <c r="C13" s="9"/>
      <c r="D13" s="42"/>
    </row>
    <row r="14" spans="1:4" ht="44.25" customHeight="1" x14ac:dyDescent="0.55000000000000004">
      <c r="A14" s="4">
        <v>6</v>
      </c>
      <c r="B14" s="5" t="s">
        <v>10</v>
      </c>
      <c r="C14" s="10"/>
      <c r="D14" s="43"/>
    </row>
    <row r="15" spans="1:4" ht="24" x14ac:dyDescent="0.55000000000000004">
      <c r="A15" s="9"/>
      <c r="B15" s="9" t="s">
        <v>17</v>
      </c>
      <c r="C15" s="9" t="e">
        <f>AVERAGE(C9:C14)</f>
        <v>#DIV/0!</v>
      </c>
      <c r="D15" s="33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9" t="e">
        <f>100*C15/C8</f>
        <v>#DIV/0!</v>
      </c>
      <c r="D16" s="9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4" sqref="A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46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4">
      <c r="A9" s="55">
        <v>1</v>
      </c>
      <c r="B9" s="53" t="s">
        <v>41</v>
      </c>
      <c r="C9" s="47"/>
      <c r="D9" s="53" t="s">
        <v>44</v>
      </c>
    </row>
    <row r="10" spans="1:4" ht="63" customHeight="1" x14ac:dyDescent="0.4">
      <c r="A10" s="56"/>
      <c r="B10" s="54"/>
      <c r="C10" s="43"/>
      <c r="D10" s="41"/>
    </row>
    <row r="11" spans="1:4" ht="82.5" customHeight="1" x14ac:dyDescent="0.4">
      <c r="A11" s="4">
        <v>2</v>
      </c>
      <c r="B11" s="5" t="s">
        <v>42</v>
      </c>
      <c r="C11" s="11"/>
      <c r="D11" s="41"/>
    </row>
    <row r="12" spans="1:4" ht="63.75" customHeight="1" x14ac:dyDescent="0.4">
      <c r="A12" s="4">
        <v>3</v>
      </c>
      <c r="B12" s="5" t="s">
        <v>43</v>
      </c>
      <c r="C12" s="11"/>
      <c r="D12" s="41"/>
    </row>
    <row r="13" spans="1:4" ht="52.5" customHeight="1" x14ac:dyDescent="0.55000000000000004">
      <c r="A13" s="4"/>
      <c r="B13" s="5"/>
      <c r="C13" s="9"/>
      <c r="D13" s="41"/>
    </row>
    <row r="14" spans="1:4" ht="44.25" customHeight="1" x14ac:dyDescent="0.55000000000000004">
      <c r="A14" s="4"/>
      <c r="B14" s="5"/>
      <c r="C14" s="10"/>
      <c r="D14" s="54"/>
    </row>
    <row r="15" spans="1:4" ht="24" x14ac:dyDescent="0.55000000000000004">
      <c r="A15" s="9"/>
      <c r="B15" s="9" t="s">
        <v>17</v>
      </c>
      <c r="C15" s="16" t="e">
        <f>AVERAGE(C9:C12)</f>
        <v>#DIV/0!</v>
      </c>
      <c r="D15" s="34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16" t="e">
        <f>100*C15/C8</f>
        <v>#DIV/0!</v>
      </c>
      <c r="D16" s="9"/>
    </row>
  </sheetData>
  <mergeCells count="10">
    <mergeCell ref="A9:A10"/>
    <mergeCell ref="B9:B10"/>
    <mergeCell ref="C9:C10"/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4" sqref="A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46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4">
      <c r="A9" s="55">
        <v>1</v>
      </c>
      <c r="B9" s="53" t="s">
        <v>41</v>
      </c>
      <c r="C9" s="47"/>
      <c r="D9" s="53" t="s">
        <v>44</v>
      </c>
    </row>
    <row r="10" spans="1:4" ht="63" customHeight="1" x14ac:dyDescent="0.4">
      <c r="A10" s="56"/>
      <c r="B10" s="54"/>
      <c r="C10" s="43"/>
      <c r="D10" s="41"/>
    </row>
    <row r="11" spans="1:4" ht="82.5" customHeight="1" x14ac:dyDescent="0.4">
      <c r="A11" s="4">
        <v>2</v>
      </c>
      <c r="B11" s="5" t="s">
        <v>42</v>
      </c>
      <c r="C11" s="11"/>
      <c r="D11" s="41"/>
    </row>
    <row r="12" spans="1:4" ht="63.75" customHeight="1" x14ac:dyDescent="0.4">
      <c r="A12" s="4">
        <v>3</v>
      </c>
      <c r="B12" s="5" t="s">
        <v>43</v>
      </c>
      <c r="C12" s="11"/>
      <c r="D12" s="41"/>
    </row>
    <row r="13" spans="1:4" ht="52.5" customHeight="1" x14ac:dyDescent="0.55000000000000004">
      <c r="A13" s="4"/>
      <c r="B13" s="5"/>
      <c r="C13" s="9"/>
      <c r="D13" s="41"/>
    </row>
    <row r="14" spans="1:4" ht="44.25" customHeight="1" x14ac:dyDescent="0.55000000000000004">
      <c r="A14" s="4"/>
      <c r="B14" s="5"/>
      <c r="C14" s="10"/>
      <c r="D14" s="54"/>
    </row>
    <row r="15" spans="1:4" ht="24" x14ac:dyDescent="0.55000000000000004">
      <c r="A15" s="9"/>
      <c r="B15" s="9" t="s">
        <v>17</v>
      </c>
      <c r="C15" s="16" t="e">
        <f>AVERAGE(C9:C12)</f>
        <v>#DIV/0!</v>
      </c>
      <c r="D15" s="34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16" t="e">
        <f>100*C15/C8</f>
        <v>#DIV/0!</v>
      </c>
      <c r="D16" s="9"/>
    </row>
  </sheetData>
  <mergeCells count="10">
    <mergeCell ref="A9:A10"/>
    <mergeCell ref="B9:B10"/>
    <mergeCell ref="C9:C10"/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4" sqref="A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46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4">
      <c r="A9" s="55">
        <v>1</v>
      </c>
      <c r="B9" s="53" t="s">
        <v>41</v>
      </c>
      <c r="C9" s="47"/>
      <c r="D9" s="53" t="s">
        <v>44</v>
      </c>
    </row>
    <row r="10" spans="1:4" ht="63" customHeight="1" x14ac:dyDescent="0.4">
      <c r="A10" s="56"/>
      <c r="B10" s="54"/>
      <c r="C10" s="43"/>
      <c r="D10" s="41"/>
    </row>
    <row r="11" spans="1:4" ht="82.5" customHeight="1" x14ac:dyDescent="0.4">
      <c r="A11" s="4">
        <v>2</v>
      </c>
      <c r="B11" s="5" t="s">
        <v>42</v>
      </c>
      <c r="C11" s="11"/>
      <c r="D11" s="41"/>
    </row>
    <row r="12" spans="1:4" ht="63.75" customHeight="1" x14ac:dyDescent="0.4">
      <c r="A12" s="4">
        <v>3</v>
      </c>
      <c r="B12" s="5" t="s">
        <v>43</v>
      </c>
      <c r="C12" s="11"/>
      <c r="D12" s="41"/>
    </row>
    <row r="13" spans="1:4" ht="52.5" customHeight="1" x14ac:dyDescent="0.55000000000000004">
      <c r="A13" s="4"/>
      <c r="B13" s="5"/>
      <c r="C13" s="9"/>
      <c r="D13" s="41"/>
    </row>
    <row r="14" spans="1:4" ht="44.25" customHeight="1" x14ac:dyDescent="0.55000000000000004">
      <c r="A14" s="4"/>
      <c r="B14" s="5"/>
      <c r="C14" s="10"/>
      <c r="D14" s="54"/>
    </row>
    <row r="15" spans="1:4" ht="24" x14ac:dyDescent="0.55000000000000004">
      <c r="A15" s="9"/>
      <c r="B15" s="9" t="s">
        <v>17</v>
      </c>
      <c r="C15" s="16" t="e">
        <f>AVERAGE(C9:C12)</f>
        <v>#DIV/0!</v>
      </c>
      <c r="D15" s="34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16" t="e">
        <f>100*C15/C8</f>
        <v>#DIV/0!</v>
      </c>
      <c r="D16" s="9"/>
    </row>
  </sheetData>
  <mergeCells count="10">
    <mergeCell ref="A9:A10"/>
    <mergeCell ref="B9:B10"/>
    <mergeCell ref="C9:C10"/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4" sqref="A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46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4">
      <c r="A9" s="55">
        <v>1</v>
      </c>
      <c r="B9" s="53" t="s">
        <v>41</v>
      </c>
      <c r="C9" s="47"/>
      <c r="D9" s="53" t="s">
        <v>44</v>
      </c>
    </row>
    <row r="10" spans="1:4" ht="63" customHeight="1" x14ac:dyDescent="0.4">
      <c r="A10" s="56"/>
      <c r="B10" s="54"/>
      <c r="C10" s="43"/>
      <c r="D10" s="41"/>
    </row>
    <row r="11" spans="1:4" ht="82.5" customHeight="1" x14ac:dyDescent="0.4">
      <c r="A11" s="4">
        <v>2</v>
      </c>
      <c r="B11" s="5" t="s">
        <v>42</v>
      </c>
      <c r="C11" s="11"/>
      <c r="D11" s="41"/>
    </row>
    <row r="12" spans="1:4" ht="63.75" customHeight="1" x14ac:dyDescent="0.4">
      <c r="A12" s="4">
        <v>3</v>
      </c>
      <c r="B12" s="5" t="s">
        <v>43</v>
      </c>
      <c r="C12" s="11"/>
      <c r="D12" s="41"/>
    </row>
    <row r="13" spans="1:4" ht="52.5" customHeight="1" x14ac:dyDescent="0.55000000000000004">
      <c r="A13" s="4"/>
      <c r="B13" s="5"/>
      <c r="C13" s="9"/>
      <c r="D13" s="41"/>
    </row>
    <row r="14" spans="1:4" ht="44.25" customHeight="1" x14ac:dyDescent="0.55000000000000004">
      <c r="A14" s="4"/>
      <c r="B14" s="5"/>
      <c r="C14" s="10"/>
      <c r="D14" s="54"/>
    </row>
    <row r="15" spans="1:4" ht="24" x14ac:dyDescent="0.55000000000000004">
      <c r="A15" s="9"/>
      <c r="B15" s="9" t="s">
        <v>17</v>
      </c>
      <c r="C15" s="16" t="e">
        <f>AVERAGE(C9:C12)</f>
        <v>#DIV/0!</v>
      </c>
      <c r="D15" s="34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16" t="e">
        <f>100*C15/C8</f>
        <v>#DIV/0!</v>
      </c>
      <c r="D16" s="9"/>
    </row>
  </sheetData>
  <mergeCells count="10">
    <mergeCell ref="A9:A10"/>
    <mergeCell ref="B9:B10"/>
    <mergeCell ref="C9:C10"/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4" sqref="A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46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4">
      <c r="A9" s="55">
        <v>1</v>
      </c>
      <c r="B9" s="53" t="s">
        <v>41</v>
      </c>
      <c r="C9" s="47"/>
      <c r="D9" s="53" t="s">
        <v>44</v>
      </c>
    </row>
    <row r="10" spans="1:4" ht="63" customHeight="1" x14ac:dyDescent="0.4">
      <c r="A10" s="56"/>
      <c r="B10" s="54"/>
      <c r="C10" s="43"/>
      <c r="D10" s="41"/>
    </row>
    <row r="11" spans="1:4" ht="82.5" customHeight="1" x14ac:dyDescent="0.4">
      <c r="A11" s="4">
        <v>2</v>
      </c>
      <c r="B11" s="5" t="s">
        <v>42</v>
      </c>
      <c r="C11" s="11"/>
      <c r="D11" s="41"/>
    </row>
    <row r="12" spans="1:4" ht="63.75" customHeight="1" x14ac:dyDescent="0.4">
      <c r="A12" s="4">
        <v>3</v>
      </c>
      <c r="B12" s="5" t="s">
        <v>43</v>
      </c>
      <c r="C12" s="11"/>
      <c r="D12" s="41"/>
    </row>
    <row r="13" spans="1:4" ht="52.5" customHeight="1" x14ac:dyDescent="0.55000000000000004">
      <c r="A13" s="4"/>
      <c r="B13" s="5"/>
      <c r="C13" s="9"/>
      <c r="D13" s="41"/>
    </row>
    <row r="14" spans="1:4" ht="44.25" customHeight="1" x14ac:dyDescent="0.55000000000000004">
      <c r="A14" s="4"/>
      <c r="B14" s="5"/>
      <c r="C14" s="10"/>
      <c r="D14" s="54"/>
    </row>
    <row r="15" spans="1:4" ht="24" x14ac:dyDescent="0.55000000000000004">
      <c r="A15" s="9"/>
      <c r="B15" s="9" t="s">
        <v>17</v>
      </c>
      <c r="C15" s="16" t="e">
        <f>AVERAGE(C9:C12)</f>
        <v>#DIV/0!</v>
      </c>
      <c r="D15" s="34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16" t="e">
        <f>100*C15/C8</f>
        <v>#DIV/0!</v>
      </c>
      <c r="D16" s="9"/>
    </row>
  </sheetData>
  <mergeCells count="10">
    <mergeCell ref="A9:A10"/>
    <mergeCell ref="B9:B10"/>
    <mergeCell ref="C9:C10"/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A4" sqref="A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46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4">
      <c r="A9" s="55">
        <v>1</v>
      </c>
      <c r="B9" s="53" t="s">
        <v>41</v>
      </c>
      <c r="C9" s="47"/>
      <c r="D9" s="53" t="s">
        <v>44</v>
      </c>
    </row>
    <row r="10" spans="1:4" ht="63" customHeight="1" x14ac:dyDescent="0.4">
      <c r="A10" s="56"/>
      <c r="B10" s="54"/>
      <c r="C10" s="43"/>
      <c r="D10" s="41"/>
    </row>
    <row r="11" spans="1:4" ht="82.5" customHeight="1" x14ac:dyDescent="0.4">
      <c r="A11" s="4">
        <v>2</v>
      </c>
      <c r="B11" s="5" t="s">
        <v>42</v>
      </c>
      <c r="C11" s="11"/>
      <c r="D11" s="41"/>
    </row>
    <row r="12" spans="1:4" ht="63.75" customHeight="1" x14ac:dyDescent="0.4">
      <c r="A12" s="4">
        <v>3</v>
      </c>
      <c r="B12" s="5" t="s">
        <v>43</v>
      </c>
      <c r="C12" s="11"/>
      <c r="D12" s="41"/>
    </row>
    <row r="13" spans="1:4" ht="52.5" customHeight="1" x14ac:dyDescent="0.55000000000000004">
      <c r="A13" s="4"/>
      <c r="B13" s="5"/>
      <c r="C13" s="9"/>
      <c r="D13" s="41"/>
    </row>
    <row r="14" spans="1:4" ht="44.25" customHeight="1" x14ac:dyDescent="0.55000000000000004">
      <c r="A14" s="4"/>
      <c r="B14" s="5"/>
      <c r="C14" s="10"/>
      <c r="D14" s="54"/>
    </row>
    <row r="15" spans="1:4" ht="24" x14ac:dyDescent="0.55000000000000004">
      <c r="A15" s="9"/>
      <c r="B15" s="9" t="s">
        <v>17</v>
      </c>
      <c r="C15" s="16" t="e">
        <f>AVERAGE(C9:C12)</f>
        <v>#DIV/0!</v>
      </c>
      <c r="D15" s="34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16" t="e">
        <f>100*C15/C8</f>
        <v>#DIV/0!</v>
      </c>
      <c r="D16" s="9"/>
    </row>
  </sheetData>
  <mergeCells count="10">
    <mergeCell ref="A9:A10"/>
    <mergeCell ref="B9:B10"/>
    <mergeCell ref="C9:C10"/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8"/>
  <sheetViews>
    <sheetView workbookViewId="0">
      <selection sqref="A1:XFD1048576"/>
    </sheetView>
  </sheetViews>
  <sheetFormatPr defaultRowHeight="17.25" x14ac:dyDescent="0.4"/>
  <cols>
    <col min="1" max="1" width="5.375" style="1" customWidth="1"/>
    <col min="2" max="2" width="24.5" style="1" customWidth="1"/>
    <col min="3" max="3" width="10.625" style="1" customWidth="1"/>
    <col min="4" max="4" width="12" style="1" customWidth="1"/>
    <col min="5" max="5" width="26.875" style="1" customWidth="1"/>
    <col min="6" max="16384" width="9" style="1"/>
  </cols>
  <sheetData>
    <row r="1" spans="1:5" ht="24" x14ac:dyDescent="0.4">
      <c r="A1" s="14" t="s">
        <v>47</v>
      </c>
      <c r="B1" s="14"/>
      <c r="C1" s="14"/>
      <c r="D1" s="14"/>
      <c r="E1" s="14"/>
    </row>
    <row r="2" spans="1:5" ht="24" x14ac:dyDescent="0.4">
      <c r="A2" s="44"/>
      <c r="B2" s="44"/>
      <c r="C2" s="44"/>
      <c r="D2" s="44"/>
      <c r="E2" s="44"/>
    </row>
    <row r="3" spans="1:5" ht="24" x14ac:dyDescent="0.4">
      <c r="A3" s="52" t="s">
        <v>2</v>
      </c>
      <c r="B3" s="52"/>
      <c r="C3" s="52"/>
      <c r="D3" s="52"/>
      <c r="E3" s="52"/>
    </row>
    <row r="4" spans="1:5" ht="20.25" customHeight="1" x14ac:dyDescent="0.55000000000000004">
      <c r="A4" s="47" t="s">
        <v>15</v>
      </c>
      <c r="B4" s="47" t="s">
        <v>20</v>
      </c>
      <c r="C4" s="7" t="s">
        <v>11</v>
      </c>
      <c r="D4" s="7" t="s">
        <v>37</v>
      </c>
      <c r="E4" s="47" t="s">
        <v>12</v>
      </c>
    </row>
    <row r="5" spans="1:5" ht="24" x14ac:dyDescent="0.55000000000000004">
      <c r="A5" s="43"/>
      <c r="B5" s="43"/>
      <c r="C5" s="8">
        <v>5</v>
      </c>
      <c r="D5" s="8" t="s">
        <v>38</v>
      </c>
      <c r="E5" s="43"/>
    </row>
    <row r="6" spans="1:5" ht="23.25" customHeight="1" x14ac:dyDescent="0.4">
      <c r="A6" s="4">
        <v>1</v>
      </c>
      <c r="B6" s="5" t="s">
        <v>21</v>
      </c>
      <c r="C6" s="29" t="e">
        <f>ฉัตราพร1!$C$15</f>
        <v>#DIV/0!</v>
      </c>
      <c r="D6" s="18" t="e">
        <f>IF(C6&gt;=3,"1",IF(C6&lt;3,"0"))</f>
        <v>#DIV/0!</v>
      </c>
      <c r="E6" s="48" t="s">
        <v>44</v>
      </c>
    </row>
    <row r="7" spans="1:5" ht="23.25" customHeight="1" x14ac:dyDescent="0.55000000000000004">
      <c r="A7" s="4">
        <v>2</v>
      </c>
      <c r="B7" s="5" t="s">
        <v>22</v>
      </c>
      <c r="C7" s="29" t="e">
        <f>ภัทร์ลภา1!$C$15</f>
        <v>#DIV/0!</v>
      </c>
      <c r="D7" s="9" t="e">
        <f t="shared" ref="D7:D18" si="0">IF(C7&gt;=3,"1",IF(C7&lt;3,"0"))</f>
        <v>#DIV/0!</v>
      </c>
      <c r="E7" s="49"/>
    </row>
    <row r="8" spans="1:5" ht="23.25" customHeight="1" x14ac:dyDescent="0.55000000000000004">
      <c r="A8" s="4">
        <v>3</v>
      </c>
      <c r="B8" s="5" t="s">
        <v>23</v>
      </c>
      <c r="C8" s="29" t="e">
        <f>ลภัสกร1!$C$15</f>
        <v>#DIV/0!</v>
      </c>
      <c r="D8" s="9" t="e">
        <f t="shared" si="0"/>
        <v>#DIV/0!</v>
      </c>
      <c r="E8" s="49"/>
    </row>
    <row r="9" spans="1:5" ht="23.25" customHeight="1" x14ac:dyDescent="0.55000000000000004">
      <c r="A9" s="4">
        <v>4</v>
      </c>
      <c r="B9" s="5" t="s">
        <v>24</v>
      </c>
      <c r="C9" s="29" t="e">
        <f>เสาวคนธ์1!$C$15</f>
        <v>#DIV/0!</v>
      </c>
      <c r="D9" s="9" t="e">
        <f t="shared" si="0"/>
        <v>#DIV/0!</v>
      </c>
      <c r="E9" s="49"/>
    </row>
    <row r="10" spans="1:5" ht="23.25" customHeight="1" x14ac:dyDescent="0.55000000000000004">
      <c r="A10" s="4">
        <v>5</v>
      </c>
      <c r="B10" s="5" t="s">
        <v>25</v>
      </c>
      <c r="C10" s="29" t="e">
        <f>ชารินี1!$C$15</f>
        <v>#DIV/0!</v>
      </c>
      <c r="D10" s="9" t="e">
        <f t="shared" si="0"/>
        <v>#DIV/0!</v>
      </c>
      <c r="E10" s="49"/>
    </row>
    <row r="11" spans="1:5" ht="23.25" customHeight="1" x14ac:dyDescent="0.55000000000000004">
      <c r="A11" s="4">
        <v>6</v>
      </c>
      <c r="B11" s="5" t="s">
        <v>26</v>
      </c>
      <c r="C11" s="30" t="e">
        <f>อรัญญา1!$C$15</f>
        <v>#DIV/0!</v>
      </c>
      <c r="D11" s="10" t="e">
        <f t="shared" si="0"/>
        <v>#DIV/0!</v>
      </c>
      <c r="E11" s="49"/>
    </row>
    <row r="12" spans="1:5" ht="23.25" customHeight="1" x14ac:dyDescent="0.55000000000000004">
      <c r="A12" s="17">
        <v>7</v>
      </c>
      <c r="B12" s="9" t="s">
        <v>27</v>
      </c>
      <c r="C12" s="31" t="e">
        <f>#REF!</f>
        <v>#REF!</v>
      </c>
      <c r="D12" s="9" t="e">
        <f t="shared" si="0"/>
        <v>#REF!</v>
      </c>
      <c r="E12" s="49"/>
    </row>
    <row r="13" spans="1:5" ht="23.25" customHeight="1" x14ac:dyDescent="0.55000000000000004">
      <c r="A13" s="17">
        <v>8</v>
      </c>
      <c r="B13" s="6" t="s">
        <v>28</v>
      </c>
      <c r="C13" s="32" t="e">
        <f>นารีกร1!$C$15</f>
        <v>#DIV/0!</v>
      </c>
      <c r="D13" s="9" t="e">
        <f t="shared" si="0"/>
        <v>#DIV/0!</v>
      </c>
      <c r="E13" s="49"/>
    </row>
    <row r="14" spans="1:5" s="15" customFormat="1" ht="23.25" customHeight="1" x14ac:dyDescent="0.55000000000000004">
      <c r="A14" s="17">
        <v>9</v>
      </c>
      <c r="B14" s="9" t="s">
        <v>29</v>
      </c>
      <c r="C14" s="31" t="e">
        <f>วัชโรบล1!$C$15</f>
        <v>#DIV/0!</v>
      </c>
      <c r="D14" s="9" t="e">
        <f t="shared" si="0"/>
        <v>#DIV/0!</v>
      </c>
      <c r="E14" s="49"/>
    </row>
    <row r="15" spans="1:5" s="15" customFormat="1" ht="23.25" customHeight="1" x14ac:dyDescent="0.55000000000000004">
      <c r="A15" s="17">
        <v>10</v>
      </c>
      <c r="B15" s="9" t="s">
        <v>30</v>
      </c>
      <c r="C15" s="31" t="e">
        <f>สิงหล1!$C$15</f>
        <v>#DIV/0!</v>
      </c>
      <c r="D15" s="9" t="e">
        <f t="shared" si="0"/>
        <v>#DIV/0!</v>
      </c>
      <c r="E15" s="49"/>
    </row>
    <row r="16" spans="1:5" s="15" customFormat="1" ht="23.25" customHeight="1" x14ac:dyDescent="0.55000000000000004">
      <c r="A16" s="17">
        <v>11</v>
      </c>
      <c r="B16" s="9" t="s">
        <v>31</v>
      </c>
      <c r="C16" s="31" t="e">
        <f>จักรพงศ์1!$C$15</f>
        <v>#DIV/0!</v>
      </c>
      <c r="D16" s="9" t="e">
        <f t="shared" si="0"/>
        <v>#DIV/0!</v>
      </c>
      <c r="E16" s="49"/>
    </row>
    <row r="17" spans="1:5" s="15" customFormat="1" ht="23.25" customHeight="1" x14ac:dyDescent="0.55000000000000004">
      <c r="A17" s="17">
        <v>12</v>
      </c>
      <c r="B17" s="9" t="s">
        <v>32</v>
      </c>
      <c r="C17" s="31" t="e">
        <f>วิจิตรา1!$C$15</f>
        <v>#DIV/0!</v>
      </c>
      <c r="D17" s="9" t="e">
        <f t="shared" si="0"/>
        <v>#DIV/0!</v>
      </c>
      <c r="E17" s="49"/>
    </row>
    <row r="18" spans="1:5" s="15" customFormat="1" ht="23.25" customHeight="1" x14ac:dyDescent="0.55000000000000004">
      <c r="A18" s="17">
        <v>13</v>
      </c>
      <c r="B18" s="9" t="s">
        <v>33</v>
      </c>
      <c r="C18" s="31" t="e">
        <f>ธิดารัตน์1!$C$15</f>
        <v>#DIV/0!</v>
      </c>
      <c r="D18" s="9" t="e">
        <f t="shared" si="0"/>
        <v>#DIV/0!</v>
      </c>
      <c r="E18" s="49"/>
    </row>
    <row r="19" spans="1:5" ht="23.25" customHeight="1" x14ac:dyDescent="0.4">
      <c r="A19" s="19"/>
      <c r="B19" s="20"/>
      <c r="C19" s="20"/>
      <c r="D19" s="20"/>
      <c r="E19" s="49"/>
    </row>
    <row r="20" spans="1:5" ht="23.25" customHeight="1" x14ac:dyDescent="0.4">
      <c r="A20" s="19"/>
      <c r="B20" s="20"/>
      <c r="C20" s="20"/>
      <c r="D20" s="20"/>
      <c r="E20" s="49"/>
    </row>
    <row r="21" spans="1:5" ht="23.25" customHeight="1" x14ac:dyDescent="0.4">
      <c r="A21" s="19"/>
      <c r="B21" s="20"/>
      <c r="C21" s="20"/>
      <c r="D21" s="20"/>
      <c r="E21" s="49"/>
    </row>
    <row r="22" spans="1:5" ht="23.25" customHeight="1" x14ac:dyDescent="0.4">
      <c r="A22" s="21"/>
      <c r="B22" s="22"/>
      <c r="C22" s="22"/>
      <c r="D22" s="22"/>
      <c r="E22" s="23"/>
    </row>
    <row r="23" spans="1:5" ht="23.25" customHeight="1" x14ac:dyDescent="0.55000000000000004">
      <c r="A23" s="24"/>
      <c r="B23" s="50" t="s">
        <v>34</v>
      </c>
      <c r="C23" s="51"/>
      <c r="D23" s="27" t="e">
        <f>(D6+D7+D8+D9+D10+D11+D12+D13+D14+D15+D16+D17+D18)</f>
        <v>#DIV/0!</v>
      </c>
      <c r="E23" s="25"/>
    </row>
    <row r="24" spans="1:5" ht="23.25" customHeight="1" x14ac:dyDescent="0.55000000000000004">
      <c r="A24" s="19"/>
      <c r="B24" s="50" t="s">
        <v>35</v>
      </c>
      <c r="C24" s="51"/>
      <c r="D24" s="28" t="e">
        <f>D23*100/13</f>
        <v>#DIV/0!</v>
      </c>
      <c r="E24" s="26"/>
    </row>
    <row r="25" spans="1:5" ht="23.25" customHeight="1" x14ac:dyDescent="0.55000000000000004">
      <c r="A25" s="21"/>
      <c r="B25" s="50" t="s">
        <v>36</v>
      </c>
      <c r="C25" s="51"/>
      <c r="D25" s="34" t="e">
        <f>IF(D24&gt;=90,"ดีเลิศ",IF(D24&gt;=80,"ดีเยี่ยม",IF(D24&gt;=70,"ดี",IF(D24&gt;=50,"ปานกลาง",IF(D24&lt;50,"กำลังพัฒนา")))))</f>
        <v>#DIV/0!</v>
      </c>
      <c r="E25" s="23"/>
    </row>
    <row r="26" spans="1:5" ht="23.25" customHeight="1" x14ac:dyDescent="0.4"/>
    <row r="27" spans="1:5" ht="23.25" customHeight="1" x14ac:dyDescent="0.4"/>
    <row r="28" spans="1:5" ht="23.25" customHeight="1" x14ac:dyDescent="0.4"/>
  </sheetData>
  <mergeCells count="9">
    <mergeCell ref="B23:C23"/>
    <mergeCell ref="B24:C24"/>
    <mergeCell ref="B25:C25"/>
    <mergeCell ref="A2:E2"/>
    <mergeCell ref="A3:E3"/>
    <mergeCell ref="A4:A5"/>
    <mergeCell ref="B4:B5"/>
    <mergeCell ref="E4:E5"/>
    <mergeCell ref="E6:E21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45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116.25" customHeight="1" x14ac:dyDescent="0.4">
      <c r="A9" s="36">
        <v>1</v>
      </c>
      <c r="B9" s="13" t="s">
        <v>48</v>
      </c>
      <c r="C9" s="12"/>
      <c r="D9" s="53" t="s">
        <v>50</v>
      </c>
    </row>
    <row r="10" spans="1:4" ht="82.5" customHeight="1" x14ac:dyDescent="0.4">
      <c r="A10" s="4">
        <v>2</v>
      </c>
      <c r="B10" s="5" t="s">
        <v>49</v>
      </c>
      <c r="C10" s="11"/>
      <c r="D10" s="41"/>
    </row>
    <row r="11" spans="1:4" ht="63.75" customHeight="1" x14ac:dyDescent="0.4">
      <c r="A11" s="4"/>
      <c r="B11" s="5"/>
      <c r="C11" s="11"/>
      <c r="D11" s="41"/>
    </row>
    <row r="12" spans="1:4" ht="52.5" customHeight="1" x14ac:dyDescent="0.55000000000000004">
      <c r="A12" s="4"/>
      <c r="B12" s="5"/>
      <c r="C12" s="9"/>
      <c r="D12" s="41"/>
    </row>
    <row r="13" spans="1:4" ht="44.25" customHeight="1" x14ac:dyDescent="0.55000000000000004">
      <c r="A13" s="4"/>
      <c r="B13" s="5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AVERAGE(C9:C10)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45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116.25" customHeight="1" x14ac:dyDescent="0.4">
      <c r="A9" s="36">
        <v>1</v>
      </c>
      <c r="B9" s="13" t="s">
        <v>48</v>
      </c>
      <c r="C9" s="12"/>
      <c r="D9" s="53" t="s">
        <v>50</v>
      </c>
    </row>
    <row r="10" spans="1:4" ht="82.5" customHeight="1" x14ac:dyDescent="0.4">
      <c r="A10" s="4">
        <v>2</v>
      </c>
      <c r="B10" s="5" t="s">
        <v>49</v>
      </c>
      <c r="C10" s="11"/>
      <c r="D10" s="41"/>
    </row>
    <row r="11" spans="1:4" ht="63.75" customHeight="1" x14ac:dyDescent="0.4">
      <c r="A11" s="4"/>
      <c r="B11" s="5"/>
      <c r="C11" s="11"/>
      <c r="D11" s="41"/>
    </row>
    <row r="12" spans="1:4" ht="52.5" customHeight="1" x14ac:dyDescent="0.55000000000000004">
      <c r="A12" s="4"/>
      <c r="B12" s="5"/>
      <c r="C12" s="9"/>
      <c r="D12" s="41"/>
    </row>
    <row r="13" spans="1:4" ht="44.25" customHeight="1" x14ac:dyDescent="0.55000000000000004">
      <c r="A13" s="4"/>
      <c r="B13" s="5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AVERAGE(C9:C10)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45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116.25" customHeight="1" x14ac:dyDescent="0.4">
      <c r="A9" s="36">
        <v>1</v>
      </c>
      <c r="B9" s="13" t="s">
        <v>48</v>
      </c>
      <c r="C9" s="12"/>
      <c r="D9" s="53" t="s">
        <v>50</v>
      </c>
    </row>
    <row r="10" spans="1:4" ht="82.5" customHeight="1" x14ac:dyDescent="0.4">
      <c r="A10" s="4">
        <v>2</v>
      </c>
      <c r="B10" s="5" t="s">
        <v>49</v>
      </c>
      <c r="C10" s="11"/>
      <c r="D10" s="41"/>
    </row>
    <row r="11" spans="1:4" ht="63.75" customHeight="1" x14ac:dyDescent="0.4">
      <c r="A11" s="4"/>
      <c r="B11" s="5"/>
      <c r="C11" s="11"/>
      <c r="D11" s="41"/>
    </row>
    <row r="12" spans="1:4" ht="52.5" customHeight="1" x14ac:dyDescent="0.55000000000000004">
      <c r="A12" s="4"/>
      <c r="B12" s="5"/>
      <c r="C12" s="9"/>
      <c r="D12" s="41"/>
    </row>
    <row r="13" spans="1:4" ht="44.25" customHeight="1" x14ac:dyDescent="0.55000000000000004">
      <c r="A13" s="4"/>
      <c r="B13" s="5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AVERAGE(C9:C10)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14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0</v>
      </c>
      <c r="B1" s="44"/>
      <c r="C1" s="44"/>
      <c r="D1" s="44"/>
    </row>
    <row r="2" spans="1:4" ht="24" x14ac:dyDescent="0.4">
      <c r="A2" s="44" t="s">
        <v>1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3</v>
      </c>
    </row>
    <row r="5" spans="1:4" ht="24" x14ac:dyDescent="0.4">
      <c r="A5" s="2" t="s">
        <v>4</v>
      </c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55000000000000004">
      <c r="A9" s="4">
        <v>1</v>
      </c>
      <c r="B9" s="5" t="s">
        <v>5</v>
      </c>
      <c r="C9" s="9"/>
      <c r="D9" s="41" t="s">
        <v>13</v>
      </c>
    </row>
    <row r="10" spans="1:4" ht="63" customHeight="1" x14ac:dyDescent="0.55000000000000004">
      <c r="A10" s="4">
        <v>2</v>
      </c>
      <c r="B10" s="5" t="s">
        <v>6</v>
      </c>
      <c r="C10" s="9"/>
      <c r="D10" s="42"/>
    </row>
    <row r="11" spans="1:4" ht="49.5" customHeight="1" x14ac:dyDescent="0.55000000000000004">
      <c r="A11" s="4">
        <v>3</v>
      </c>
      <c r="B11" s="5" t="s">
        <v>7</v>
      </c>
      <c r="C11" s="9"/>
      <c r="D11" s="42"/>
    </row>
    <row r="12" spans="1:4" ht="166.5" customHeight="1" x14ac:dyDescent="0.55000000000000004">
      <c r="A12" s="4">
        <v>4</v>
      </c>
      <c r="B12" s="5" t="s">
        <v>8</v>
      </c>
      <c r="C12" s="9"/>
      <c r="D12" s="42"/>
    </row>
    <row r="13" spans="1:4" ht="52.5" customHeight="1" x14ac:dyDescent="0.55000000000000004">
      <c r="A13" s="4">
        <v>5</v>
      </c>
      <c r="B13" s="5" t="s">
        <v>9</v>
      </c>
      <c r="C13" s="9"/>
      <c r="D13" s="42"/>
    </row>
    <row r="14" spans="1:4" ht="44.25" customHeight="1" x14ac:dyDescent="0.55000000000000004">
      <c r="A14" s="4">
        <v>6</v>
      </c>
      <c r="B14" s="5" t="s">
        <v>10</v>
      </c>
      <c r="C14" s="10"/>
      <c r="D14" s="43"/>
    </row>
    <row r="15" spans="1:4" ht="24" x14ac:dyDescent="0.55000000000000004">
      <c r="A15" s="9"/>
      <c r="B15" s="9" t="s">
        <v>17</v>
      </c>
      <c r="C15" s="9" t="e">
        <f>AVERAGE(C9:C14)</f>
        <v>#DIV/0!</v>
      </c>
      <c r="D15" s="33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9" t="e">
        <f>100*C15/C8</f>
        <v>#DIV/0!</v>
      </c>
      <c r="D16" s="9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45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116.25" customHeight="1" x14ac:dyDescent="0.4">
      <c r="A9" s="36">
        <v>1</v>
      </c>
      <c r="B9" s="13" t="s">
        <v>48</v>
      </c>
      <c r="C9" s="12"/>
      <c r="D9" s="53" t="s">
        <v>50</v>
      </c>
    </row>
    <row r="10" spans="1:4" ht="82.5" customHeight="1" x14ac:dyDescent="0.4">
      <c r="A10" s="4">
        <v>2</v>
      </c>
      <c r="B10" s="5" t="s">
        <v>49</v>
      </c>
      <c r="C10" s="11"/>
      <c r="D10" s="41"/>
    </row>
    <row r="11" spans="1:4" ht="63.75" customHeight="1" x14ac:dyDescent="0.4">
      <c r="A11" s="4"/>
      <c r="B11" s="5"/>
      <c r="C11" s="11"/>
      <c r="D11" s="41"/>
    </row>
    <row r="12" spans="1:4" ht="52.5" customHeight="1" x14ac:dyDescent="0.55000000000000004">
      <c r="A12" s="4"/>
      <c r="B12" s="5"/>
      <c r="C12" s="9"/>
      <c r="D12" s="41"/>
    </row>
    <row r="13" spans="1:4" ht="44.25" customHeight="1" x14ac:dyDescent="0.55000000000000004">
      <c r="A13" s="4"/>
      <c r="B13" s="5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AVERAGE(C9:C10)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45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116.25" customHeight="1" x14ac:dyDescent="0.4">
      <c r="A9" s="36">
        <v>1</v>
      </c>
      <c r="B9" s="13" t="s">
        <v>48</v>
      </c>
      <c r="C9" s="12"/>
      <c r="D9" s="53" t="s">
        <v>50</v>
      </c>
    </row>
    <row r="10" spans="1:4" ht="82.5" customHeight="1" x14ac:dyDescent="0.4">
      <c r="A10" s="4">
        <v>2</v>
      </c>
      <c r="B10" s="5" t="s">
        <v>49</v>
      </c>
      <c r="C10" s="11"/>
      <c r="D10" s="41"/>
    </row>
    <row r="11" spans="1:4" ht="63.75" customHeight="1" x14ac:dyDescent="0.4">
      <c r="A11" s="4"/>
      <c r="B11" s="5"/>
      <c r="C11" s="11"/>
      <c r="D11" s="41"/>
    </row>
    <row r="12" spans="1:4" ht="52.5" customHeight="1" x14ac:dyDescent="0.55000000000000004">
      <c r="A12" s="4"/>
      <c r="B12" s="5"/>
      <c r="C12" s="9"/>
      <c r="D12" s="41"/>
    </row>
    <row r="13" spans="1:4" ht="44.25" customHeight="1" x14ac:dyDescent="0.55000000000000004">
      <c r="A13" s="4"/>
      <c r="B13" s="5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AVERAGE(C9:C10)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45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116.25" customHeight="1" x14ac:dyDescent="0.4">
      <c r="A9" s="36">
        <v>1</v>
      </c>
      <c r="B9" s="13" t="s">
        <v>48</v>
      </c>
      <c r="C9" s="12"/>
      <c r="D9" s="53" t="s">
        <v>50</v>
      </c>
    </row>
    <row r="10" spans="1:4" ht="82.5" customHeight="1" x14ac:dyDescent="0.4">
      <c r="A10" s="4">
        <v>2</v>
      </c>
      <c r="B10" s="5" t="s">
        <v>49</v>
      </c>
      <c r="C10" s="11"/>
      <c r="D10" s="41"/>
    </row>
    <row r="11" spans="1:4" ht="63.75" customHeight="1" x14ac:dyDescent="0.4">
      <c r="A11" s="4"/>
      <c r="B11" s="5"/>
      <c r="C11" s="11"/>
      <c r="D11" s="41"/>
    </row>
    <row r="12" spans="1:4" ht="52.5" customHeight="1" x14ac:dyDescent="0.55000000000000004">
      <c r="A12" s="4"/>
      <c r="B12" s="5"/>
      <c r="C12" s="9"/>
      <c r="D12" s="41"/>
    </row>
    <row r="13" spans="1:4" ht="44.25" customHeight="1" x14ac:dyDescent="0.55000000000000004">
      <c r="A13" s="4"/>
      <c r="B13" s="5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AVERAGE(C9:C10)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3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45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116.25" customHeight="1" x14ac:dyDescent="0.4">
      <c r="A9" s="36">
        <v>1</v>
      </c>
      <c r="B9" s="13" t="s">
        <v>48</v>
      </c>
      <c r="C9" s="12"/>
      <c r="D9" s="53" t="s">
        <v>50</v>
      </c>
    </row>
    <row r="10" spans="1:4" ht="82.5" customHeight="1" x14ac:dyDescent="0.4">
      <c r="A10" s="4">
        <v>2</v>
      </c>
      <c r="B10" s="5" t="s">
        <v>49</v>
      </c>
      <c r="C10" s="11"/>
      <c r="D10" s="41"/>
    </row>
    <row r="11" spans="1:4" ht="63.75" customHeight="1" x14ac:dyDescent="0.4">
      <c r="A11" s="4"/>
      <c r="B11" s="5"/>
      <c r="C11" s="11"/>
      <c r="D11" s="41"/>
    </row>
    <row r="12" spans="1:4" ht="52.5" customHeight="1" x14ac:dyDescent="0.55000000000000004">
      <c r="A12" s="4"/>
      <c r="B12" s="5"/>
      <c r="C12" s="9"/>
      <c r="D12" s="41"/>
    </row>
    <row r="13" spans="1:4" ht="44.25" customHeight="1" x14ac:dyDescent="0.55000000000000004">
      <c r="A13" s="4"/>
      <c r="B13" s="5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AVERAGE(C9:C10)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45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116.25" customHeight="1" x14ac:dyDescent="0.4">
      <c r="A9" s="36">
        <v>1</v>
      </c>
      <c r="B9" s="13" t="s">
        <v>48</v>
      </c>
      <c r="C9" s="12"/>
      <c r="D9" s="53" t="s">
        <v>50</v>
      </c>
    </row>
    <row r="10" spans="1:4" ht="82.5" customHeight="1" x14ac:dyDescent="0.4">
      <c r="A10" s="4">
        <v>2</v>
      </c>
      <c r="B10" s="5" t="s">
        <v>49</v>
      </c>
      <c r="C10" s="11"/>
      <c r="D10" s="41"/>
    </row>
    <row r="11" spans="1:4" ht="63.75" customHeight="1" x14ac:dyDescent="0.4">
      <c r="A11" s="4"/>
      <c r="B11" s="5"/>
      <c r="C11" s="11"/>
      <c r="D11" s="41"/>
    </row>
    <row r="12" spans="1:4" ht="52.5" customHeight="1" x14ac:dyDescent="0.55000000000000004">
      <c r="A12" s="4"/>
      <c r="B12" s="5"/>
      <c r="C12" s="9"/>
      <c r="D12" s="41"/>
    </row>
    <row r="13" spans="1:4" ht="44.25" customHeight="1" x14ac:dyDescent="0.55000000000000004">
      <c r="A13" s="4"/>
      <c r="B13" s="5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AVERAGE(C9:C10)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45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116.25" customHeight="1" x14ac:dyDescent="0.4">
      <c r="A9" s="36">
        <v>1</v>
      </c>
      <c r="B9" s="13" t="s">
        <v>48</v>
      </c>
      <c r="C9" s="12"/>
      <c r="D9" s="53" t="s">
        <v>50</v>
      </c>
    </row>
    <row r="10" spans="1:4" ht="82.5" customHeight="1" x14ac:dyDescent="0.4">
      <c r="A10" s="4">
        <v>2</v>
      </c>
      <c r="B10" s="5" t="s">
        <v>49</v>
      </c>
      <c r="C10" s="11"/>
      <c r="D10" s="41"/>
    </row>
    <row r="11" spans="1:4" ht="63.75" customHeight="1" x14ac:dyDescent="0.4">
      <c r="A11" s="4"/>
      <c r="B11" s="5"/>
      <c r="C11" s="11"/>
      <c r="D11" s="41"/>
    </row>
    <row r="12" spans="1:4" ht="52.5" customHeight="1" x14ac:dyDescent="0.55000000000000004">
      <c r="A12" s="4"/>
      <c r="B12" s="5"/>
      <c r="C12" s="9"/>
      <c r="D12" s="41"/>
    </row>
    <row r="13" spans="1:4" ht="44.25" customHeight="1" x14ac:dyDescent="0.55000000000000004">
      <c r="A13" s="4"/>
      <c r="B13" s="5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AVERAGE(C9:C10)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45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116.25" customHeight="1" x14ac:dyDescent="0.4">
      <c r="A9" s="36">
        <v>1</v>
      </c>
      <c r="B9" s="13" t="s">
        <v>48</v>
      </c>
      <c r="C9" s="12"/>
      <c r="D9" s="53" t="s">
        <v>50</v>
      </c>
    </row>
    <row r="10" spans="1:4" ht="82.5" customHeight="1" x14ac:dyDescent="0.4">
      <c r="A10" s="4">
        <v>2</v>
      </c>
      <c r="B10" s="5" t="s">
        <v>49</v>
      </c>
      <c r="C10" s="11"/>
      <c r="D10" s="41"/>
    </row>
    <row r="11" spans="1:4" ht="63.75" customHeight="1" x14ac:dyDescent="0.4">
      <c r="A11" s="4"/>
      <c r="B11" s="5"/>
      <c r="C11" s="11"/>
      <c r="D11" s="41"/>
    </row>
    <row r="12" spans="1:4" ht="52.5" customHeight="1" x14ac:dyDescent="0.55000000000000004">
      <c r="A12" s="4"/>
      <c r="B12" s="5"/>
      <c r="C12" s="9"/>
      <c r="D12" s="41"/>
    </row>
    <row r="13" spans="1:4" ht="44.25" customHeight="1" x14ac:dyDescent="0.55000000000000004">
      <c r="A13" s="4"/>
      <c r="B13" s="5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AVERAGE(C9:C10)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45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116.25" customHeight="1" x14ac:dyDescent="0.4">
      <c r="A9" s="36">
        <v>1</v>
      </c>
      <c r="B9" s="13" t="s">
        <v>48</v>
      </c>
      <c r="C9" s="12"/>
      <c r="D9" s="53" t="s">
        <v>50</v>
      </c>
    </row>
    <row r="10" spans="1:4" ht="82.5" customHeight="1" x14ac:dyDescent="0.4">
      <c r="A10" s="4">
        <v>2</v>
      </c>
      <c r="B10" s="5" t="s">
        <v>49</v>
      </c>
      <c r="C10" s="11"/>
      <c r="D10" s="41"/>
    </row>
    <row r="11" spans="1:4" ht="63.75" customHeight="1" x14ac:dyDescent="0.4">
      <c r="A11" s="4"/>
      <c r="B11" s="5"/>
      <c r="C11" s="11"/>
      <c r="D11" s="41"/>
    </row>
    <row r="12" spans="1:4" ht="52.5" customHeight="1" x14ac:dyDescent="0.55000000000000004">
      <c r="A12" s="4"/>
      <c r="B12" s="5"/>
      <c r="C12" s="9"/>
      <c r="D12" s="41"/>
    </row>
    <row r="13" spans="1:4" ht="44.25" customHeight="1" x14ac:dyDescent="0.55000000000000004">
      <c r="A13" s="4"/>
      <c r="B13" s="5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AVERAGE(C9:C10)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XFD1048576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45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116.25" customHeight="1" x14ac:dyDescent="0.4">
      <c r="A9" s="36">
        <v>1</v>
      </c>
      <c r="B9" s="13" t="s">
        <v>48</v>
      </c>
      <c r="C9" s="12"/>
      <c r="D9" s="53" t="s">
        <v>50</v>
      </c>
    </row>
    <row r="10" spans="1:4" ht="82.5" customHeight="1" x14ac:dyDescent="0.4">
      <c r="A10" s="4">
        <v>2</v>
      </c>
      <c r="B10" s="5" t="s">
        <v>49</v>
      </c>
      <c r="C10" s="11"/>
      <c r="D10" s="41"/>
    </row>
    <row r="11" spans="1:4" ht="63.75" customHeight="1" x14ac:dyDescent="0.4">
      <c r="A11" s="4"/>
      <c r="B11" s="5"/>
      <c r="C11" s="11"/>
      <c r="D11" s="41"/>
    </row>
    <row r="12" spans="1:4" ht="52.5" customHeight="1" x14ac:dyDescent="0.55000000000000004">
      <c r="A12" s="4"/>
      <c r="B12" s="5"/>
      <c r="C12" s="9"/>
      <c r="D12" s="41"/>
    </row>
    <row r="13" spans="1:4" ht="44.25" customHeight="1" x14ac:dyDescent="0.55000000000000004">
      <c r="A13" s="4"/>
      <c r="B13" s="5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AVERAGE(C9:C10)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8"/>
  <sheetViews>
    <sheetView workbookViewId="0">
      <selection sqref="A1:XFD1048576"/>
    </sheetView>
  </sheetViews>
  <sheetFormatPr defaultRowHeight="17.25" x14ac:dyDescent="0.4"/>
  <cols>
    <col min="1" max="1" width="5.375" style="1" customWidth="1"/>
    <col min="2" max="2" width="24.5" style="1" customWidth="1"/>
    <col min="3" max="3" width="10.625" style="1" customWidth="1"/>
    <col min="4" max="4" width="12" style="1" customWidth="1"/>
    <col min="5" max="5" width="26.875" style="1" customWidth="1"/>
    <col min="6" max="16384" width="9" style="1"/>
  </cols>
  <sheetData>
    <row r="1" spans="1:5" ht="24" x14ac:dyDescent="0.4">
      <c r="A1" s="14" t="s">
        <v>51</v>
      </c>
      <c r="B1" s="14"/>
      <c r="C1" s="14"/>
      <c r="D1" s="14"/>
      <c r="E1" s="14"/>
    </row>
    <row r="2" spans="1:5" ht="24" x14ac:dyDescent="0.4">
      <c r="A2" s="44"/>
      <c r="B2" s="44"/>
      <c r="C2" s="44"/>
      <c r="D2" s="44"/>
      <c r="E2" s="44"/>
    </row>
    <row r="3" spans="1:5" ht="24" x14ac:dyDescent="0.4">
      <c r="A3" s="52" t="s">
        <v>2</v>
      </c>
      <c r="B3" s="52"/>
      <c r="C3" s="52"/>
      <c r="D3" s="52"/>
      <c r="E3" s="52"/>
    </row>
    <row r="4" spans="1:5" ht="20.25" customHeight="1" x14ac:dyDescent="0.55000000000000004">
      <c r="A4" s="47" t="s">
        <v>15</v>
      </c>
      <c r="B4" s="47" t="s">
        <v>20</v>
      </c>
      <c r="C4" s="7" t="s">
        <v>11</v>
      </c>
      <c r="D4" s="7" t="s">
        <v>37</v>
      </c>
      <c r="E4" s="47" t="s">
        <v>12</v>
      </c>
    </row>
    <row r="5" spans="1:5" ht="24" x14ac:dyDescent="0.55000000000000004">
      <c r="A5" s="43"/>
      <c r="B5" s="43"/>
      <c r="C5" s="8">
        <v>5</v>
      </c>
      <c r="D5" s="8" t="s">
        <v>38</v>
      </c>
      <c r="E5" s="43"/>
    </row>
    <row r="6" spans="1:5" ht="23.25" customHeight="1" x14ac:dyDescent="0.4">
      <c r="A6" s="4">
        <v>1</v>
      </c>
      <c r="B6" s="5" t="s">
        <v>21</v>
      </c>
      <c r="C6" s="29" t="e">
        <f>ฉัตราพร2!$C$14</f>
        <v>#DIV/0!</v>
      </c>
      <c r="D6" s="18" t="e">
        <f>IF(C6&gt;=3,"1",IF(C6&lt;3,"0"))</f>
        <v>#DIV/0!</v>
      </c>
      <c r="E6" s="48" t="s">
        <v>50</v>
      </c>
    </row>
    <row r="7" spans="1:5" ht="23.25" customHeight="1" x14ac:dyDescent="0.55000000000000004">
      <c r="A7" s="4">
        <v>2</v>
      </c>
      <c r="B7" s="5" t="s">
        <v>22</v>
      </c>
      <c r="C7" s="29" t="e">
        <f>ภัทร์ลภา2!$C$14</f>
        <v>#DIV/0!</v>
      </c>
      <c r="D7" s="9" t="e">
        <f t="shared" ref="D7:D18" si="0">IF(C7&gt;=3,"1",IF(C7&lt;3,"0"))</f>
        <v>#DIV/0!</v>
      </c>
      <c r="E7" s="49"/>
    </row>
    <row r="8" spans="1:5" ht="23.25" customHeight="1" x14ac:dyDescent="0.55000000000000004">
      <c r="A8" s="4">
        <v>3</v>
      </c>
      <c r="B8" s="5" t="s">
        <v>23</v>
      </c>
      <c r="C8" s="29" t="e">
        <f>ลภัสกร2!$C$14</f>
        <v>#DIV/0!</v>
      </c>
      <c r="D8" s="9" t="e">
        <f t="shared" si="0"/>
        <v>#DIV/0!</v>
      </c>
      <c r="E8" s="49"/>
    </row>
    <row r="9" spans="1:5" ht="23.25" customHeight="1" x14ac:dyDescent="0.55000000000000004">
      <c r="A9" s="4">
        <v>4</v>
      </c>
      <c r="B9" s="5" t="s">
        <v>24</v>
      </c>
      <c r="C9" s="29" t="e">
        <f>เสาวคนธ์2!$C$14</f>
        <v>#DIV/0!</v>
      </c>
      <c r="D9" s="9" t="e">
        <f t="shared" si="0"/>
        <v>#DIV/0!</v>
      </c>
      <c r="E9" s="49"/>
    </row>
    <row r="10" spans="1:5" ht="23.25" customHeight="1" x14ac:dyDescent="0.55000000000000004">
      <c r="A10" s="4">
        <v>5</v>
      </c>
      <c r="B10" s="5" t="s">
        <v>25</v>
      </c>
      <c r="C10" s="29" t="e">
        <f>ชารินี2!$C$14</f>
        <v>#DIV/0!</v>
      </c>
      <c r="D10" s="9" t="e">
        <f t="shared" si="0"/>
        <v>#DIV/0!</v>
      </c>
      <c r="E10" s="49"/>
    </row>
    <row r="11" spans="1:5" ht="23.25" customHeight="1" x14ac:dyDescent="0.55000000000000004">
      <c r="A11" s="4">
        <v>6</v>
      </c>
      <c r="B11" s="5" t="s">
        <v>26</v>
      </c>
      <c r="C11" s="30" t="e">
        <f>อรัญญา2!$C$14</f>
        <v>#DIV/0!</v>
      </c>
      <c r="D11" s="10" t="e">
        <f t="shared" si="0"/>
        <v>#DIV/0!</v>
      </c>
      <c r="E11" s="49"/>
    </row>
    <row r="12" spans="1:5" ht="23.25" customHeight="1" x14ac:dyDescent="0.55000000000000004">
      <c r="A12" s="17">
        <v>7</v>
      </c>
      <c r="B12" s="9" t="s">
        <v>27</v>
      </c>
      <c r="C12" s="31" t="e">
        <f>#REF!</f>
        <v>#REF!</v>
      </c>
      <c r="D12" s="9" t="e">
        <f t="shared" si="0"/>
        <v>#REF!</v>
      </c>
      <c r="E12" s="49"/>
    </row>
    <row r="13" spans="1:5" ht="23.25" customHeight="1" x14ac:dyDescent="0.55000000000000004">
      <c r="A13" s="17">
        <v>8</v>
      </c>
      <c r="B13" s="6" t="s">
        <v>28</v>
      </c>
      <c r="C13" s="32" t="e">
        <f>นารีกร2!$C$14</f>
        <v>#DIV/0!</v>
      </c>
      <c r="D13" s="9" t="e">
        <f t="shared" si="0"/>
        <v>#DIV/0!</v>
      </c>
      <c r="E13" s="49"/>
    </row>
    <row r="14" spans="1:5" s="15" customFormat="1" ht="23.25" customHeight="1" x14ac:dyDescent="0.55000000000000004">
      <c r="A14" s="17">
        <v>9</v>
      </c>
      <c r="B14" s="9" t="s">
        <v>29</v>
      </c>
      <c r="C14" s="31" t="e">
        <f>วัชโรบล2!$C$14</f>
        <v>#DIV/0!</v>
      </c>
      <c r="D14" s="9" t="e">
        <f t="shared" si="0"/>
        <v>#DIV/0!</v>
      </c>
      <c r="E14" s="49"/>
    </row>
    <row r="15" spans="1:5" s="15" customFormat="1" ht="23.25" customHeight="1" x14ac:dyDescent="0.55000000000000004">
      <c r="A15" s="17">
        <v>10</v>
      </c>
      <c r="B15" s="9" t="s">
        <v>30</v>
      </c>
      <c r="C15" s="31" t="e">
        <f>สิงหล2!$C$14</f>
        <v>#DIV/0!</v>
      </c>
      <c r="D15" s="9" t="e">
        <f t="shared" si="0"/>
        <v>#DIV/0!</v>
      </c>
      <c r="E15" s="49"/>
    </row>
    <row r="16" spans="1:5" s="15" customFormat="1" ht="23.25" customHeight="1" x14ac:dyDescent="0.55000000000000004">
      <c r="A16" s="17">
        <v>11</v>
      </c>
      <c r="B16" s="9" t="s">
        <v>31</v>
      </c>
      <c r="C16" s="31" t="e">
        <f>จักรพงศ์2!$C$14</f>
        <v>#DIV/0!</v>
      </c>
      <c r="D16" s="9" t="e">
        <f t="shared" si="0"/>
        <v>#DIV/0!</v>
      </c>
      <c r="E16" s="49"/>
    </row>
    <row r="17" spans="1:5" s="15" customFormat="1" ht="23.25" customHeight="1" x14ac:dyDescent="0.55000000000000004">
      <c r="A17" s="17">
        <v>12</v>
      </c>
      <c r="B17" s="9" t="s">
        <v>32</v>
      </c>
      <c r="C17" s="31" t="e">
        <f>วิจิตรา2!$C$14</f>
        <v>#DIV/0!</v>
      </c>
      <c r="D17" s="9" t="e">
        <f t="shared" si="0"/>
        <v>#DIV/0!</v>
      </c>
      <c r="E17" s="49"/>
    </row>
    <row r="18" spans="1:5" s="15" customFormat="1" ht="23.25" customHeight="1" x14ac:dyDescent="0.55000000000000004">
      <c r="A18" s="17">
        <v>13</v>
      </c>
      <c r="B18" s="9" t="s">
        <v>33</v>
      </c>
      <c r="C18" s="31" t="e">
        <f>ธิดารัตน์2!$C$14</f>
        <v>#DIV/0!</v>
      </c>
      <c r="D18" s="9" t="e">
        <f t="shared" si="0"/>
        <v>#DIV/0!</v>
      </c>
      <c r="E18" s="49"/>
    </row>
    <row r="19" spans="1:5" ht="23.25" customHeight="1" x14ac:dyDescent="0.4">
      <c r="A19" s="19"/>
      <c r="B19" s="20"/>
      <c r="C19" s="20"/>
      <c r="D19" s="20"/>
      <c r="E19" s="49"/>
    </row>
    <row r="20" spans="1:5" ht="23.25" customHeight="1" x14ac:dyDescent="0.4">
      <c r="A20" s="19"/>
      <c r="B20" s="20"/>
      <c r="C20" s="20"/>
      <c r="D20" s="20"/>
      <c r="E20" s="49"/>
    </row>
    <row r="21" spans="1:5" ht="23.25" customHeight="1" x14ac:dyDescent="0.4">
      <c r="A21" s="19"/>
      <c r="B21" s="20"/>
      <c r="C21" s="20"/>
      <c r="D21" s="20"/>
      <c r="E21" s="49"/>
    </row>
    <row r="22" spans="1:5" ht="23.25" customHeight="1" x14ac:dyDescent="0.4">
      <c r="A22" s="21"/>
      <c r="B22" s="22"/>
      <c r="C22" s="22"/>
      <c r="D22" s="22"/>
      <c r="E22" s="23"/>
    </row>
    <row r="23" spans="1:5" ht="23.25" customHeight="1" x14ac:dyDescent="0.55000000000000004">
      <c r="A23" s="24"/>
      <c r="B23" s="50" t="s">
        <v>34</v>
      </c>
      <c r="C23" s="51"/>
      <c r="D23" s="27" t="e">
        <f>(D6+D7+D8+D9+D10+D11+D12+D13+D14+D15+D16+D17+D18)</f>
        <v>#DIV/0!</v>
      </c>
      <c r="E23" s="25"/>
    </row>
    <row r="24" spans="1:5" ht="23.25" customHeight="1" x14ac:dyDescent="0.55000000000000004">
      <c r="A24" s="19"/>
      <c r="B24" s="50" t="s">
        <v>35</v>
      </c>
      <c r="C24" s="51"/>
      <c r="D24" s="28" t="e">
        <f>D23*100/13</f>
        <v>#DIV/0!</v>
      </c>
      <c r="E24" s="26"/>
    </row>
    <row r="25" spans="1:5" ht="23.25" customHeight="1" x14ac:dyDescent="0.55000000000000004">
      <c r="A25" s="21"/>
      <c r="B25" s="50" t="s">
        <v>36</v>
      </c>
      <c r="C25" s="51"/>
      <c r="D25" s="34" t="e">
        <f>IF(D24&gt;=90,"ดีเลิศ",IF(D24&gt;=80,"ดีเยี่ยม",IF(D24&gt;=70,"ดี",IF(D24&gt;=50,"ปานกลาง",IF(D24&lt;50,"กำลังพัฒนา")))))</f>
        <v>#DIV/0!</v>
      </c>
      <c r="E25" s="23"/>
    </row>
    <row r="26" spans="1:5" ht="23.25" customHeight="1" x14ac:dyDescent="0.4"/>
    <row r="27" spans="1:5" ht="23.25" customHeight="1" x14ac:dyDescent="0.4"/>
    <row r="28" spans="1:5" ht="23.25" customHeight="1" x14ac:dyDescent="0.4"/>
  </sheetData>
  <mergeCells count="9">
    <mergeCell ref="B23:C23"/>
    <mergeCell ref="B24:C24"/>
    <mergeCell ref="B25:C25"/>
    <mergeCell ref="A2:E2"/>
    <mergeCell ref="A3:E3"/>
    <mergeCell ref="A4:A5"/>
    <mergeCell ref="B4:B5"/>
    <mergeCell ref="E4:E5"/>
    <mergeCell ref="E6:E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13" workbookViewId="0">
      <selection activeCell="D27" sqref="D27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0</v>
      </c>
      <c r="B1" s="44"/>
      <c r="C1" s="44"/>
      <c r="D1" s="44"/>
    </row>
    <row r="2" spans="1:4" ht="24" x14ac:dyDescent="0.4">
      <c r="A2" s="44" t="s">
        <v>1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3</v>
      </c>
    </row>
    <row r="5" spans="1:4" ht="24" x14ac:dyDescent="0.4">
      <c r="A5" s="2" t="s">
        <v>4</v>
      </c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55000000000000004">
      <c r="A9" s="4">
        <v>1</v>
      </c>
      <c r="B9" s="5" t="s">
        <v>5</v>
      </c>
      <c r="C9" s="9"/>
      <c r="D9" s="41" t="s">
        <v>13</v>
      </c>
    </row>
    <row r="10" spans="1:4" ht="63" customHeight="1" x14ac:dyDescent="0.55000000000000004">
      <c r="A10" s="4">
        <v>2</v>
      </c>
      <c r="B10" s="5" t="s">
        <v>6</v>
      </c>
      <c r="C10" s="9"/>
      <c r="D10" s="42"/>
    </row>
    <row r="11" spans="1:4" ht="49.5" customHeight="1" x14ac:dyDescent="0.55000000000000004">
      <c r="A11" s="4">
        <v>3</v>
      </c>
      <c r="B11" s="5" t="s">
        <v>7</v>
      </c>
      <c r="C11" s="9"/>
      <c r="D11" s="42"/>
    </row>
    <row r="12" spans="1:4" ht="166.5" customHeight="1" x14ac:dyDescent="0.55000000000000004">
      <c r="A12" s="4">
        <v>4</v>
      </c>
      <c r="B12" s="5" t="s">
        <v>8</v>
      </c>
      <c r="C12" s="9"/>
      <c r="D12" s="42"/>
    </row>
    <row r="13" spans="1:4" ht="52.5" customHeight="1" x14ac:dyDescent="0.55000000000000004">
      <c r="A13" s="4">
        <v>5</v>
      </c>
      <c r="B13" s="5" t="s">
        <v>9</v>
      </c>
      <c r="C13" s="9"/>
      <c r="D13" s="42"/>
    </row>
    <row r="14" spans="1:4" ht="44.25" customHeight="1" x14ac:dyDescent="0.55000000000000004">
      <c r="A14" s="4">
        <v>6</v>
      </c>
      <c r="B14" s="5" t="s">
        <v>10</v>
      </c>
      <c r="C14" s="10"/>
      <c r="D14" s="43"/>
    </row>
    <row r="15" spans="1:4" ht="24" x14ac:dyDescent="0.55000000000000004">
      <c r="A15" s="9"/>
      <c r="B15" s="9" t="s">
        <v>17</v>
      </c>
      <c r="C15" s="9" t="e">
        <f>AVERAGE(C9:C14)</f>
        <v>#DIV/0!</v>
      </c>
      <c r="D15" s="33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9" t="e">
        <f>100*C15/C8</f>
        <v>#DIV/0!</v>
      </c>
      <c r="D16" s="9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52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61.5" customHeight="1" x14ac:dyDescent="0.4">
      <c r="A9" s="36">
        <v>1</v>
      </c>
      <c r="B9" s="38" t="s">
        <v>53</v>
      </c>
      <c r="C9" s="12"/>
      <c r="D9" s="53" t="s">
        <v>58</v>
      </c>
    </row>
    <row r="10" spans="1:4" ht="78" customHeight="1" x14ac:dyDescent="0.4">
      <c r="A10" s="4">
        <v>2</v>
      </c>
      <c r="B10" s="37" t="s">
        <v>54</v>
      </c>
      <c r="C10" s="11"/>
      <c r="D10" s="41"/>
    </row>
    <row r="11" spans="1:4" ht="79.5" customHeight="1" x14ac:dyDescent="0.4">
      <c r="A11" s="4">
        <v>3</v>
      </c>
      <c r="B11" s="37" t="s">
        <v>55</v>
      </c>
      <c r="C11" s="11"/>
      <c r="D11" s="41"/>
    </row>
    <row r="12" spans="1:4" ht="52.5" customHeight="1" x14ac:dyDescent="0.55000000000000004">
      <c r="A12" s="4">
        <v>4</v>
      </c>
      <c r="B12" s="37" t="s">
        <v>56</v>
      </c>
      <c r="C12" s="9"/>
      <c r="D12" s="41"/>
    </row>
    <row r="13" spans="1:4" ht="62.25" customHeight="1" x14ac:dyDescent="0.55000000000000004">
      <c r="A13" s="4">
        <v>5</v>
      </c>
      <c r="B13" s="37" t="s">
        <v>57</v>
      </c>
      <c r="C13" s="10"/>
      <c r="D13" s="54"/>
    </row>
    <row r="14" spans="1:4" ht="24" x14ac:dyDescent="0.55000000000000004">
      <c r="A14" s="9"/>
      <c r="B14" s="9" t="s">
        <v>17</v>
      </c>
      <c r="C14" s="16" t="e">
        <f>AVERAGE(C9:C13)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7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52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61.5" customHeight="1" x14ac:dyDescent="0.4">
      <c r="A9" s="36">
        <v>1</v>
      </c>
      <c r="B9" s="38" t="s">
        <v>53</v>
      </c>
      <c r="C9" s="12"/>
      <c r="D9" s="53" t="s">
        <v>58</v>
      </c>
    </row>
    <row r="10" spans="1:4" ht="78" customHeight="1" x14ac:dyDescent="0.4">
      <c r="A10" s="4">
        <v>2</v>
      </c>
      <c r="B10" s="37" t="s">
        <v>54</v>
      </c>
      <c r="C10" s="11"/>
      <c r="D10" s="41"/>
    </row>
    <row r="11" spans="1:4" ht="79.5" customHeight="1" x14ac:dyDescent="0.4">
      <c r="A11" s="4">
        <v>3</v>
      </c>
      <c r="B11" s="37" t="s">
        <v>55</v>
      </c>
      <c r="C11" s="11"/>
      <c r="D11" s="41"/>
    </row>
    <row r="12" spans="1:4" ht="52.5" customHeight="1" x14ac:dyDescent="0.55000000000000004">
      <c r="A12" s="4">
        <v>4</v>
      </c>
      <c r="B12" s="37" t="s">
        <v>56</v>
      </c>
      <c r="C12" s="9"/>
      <c r="D12" s="41"/>
    </row>
    <row r="13" spans="1:4" ht="62.25" customHeight="1" x14ac:dyDescent="0.55000000000000004">
      <c r="A13" s="4">
        <v>5</v>
      </c>
      <c r="B13" s="37" t="s">
        <v>57</v>
      </c>
      <c r="C13" s="10"/>
      <c r="D13" s="54"/>
    </row>
    <row r="14" spans="1:4" ht="24" x14ac:dyDescent="0.55000000000000004">
      <c r="A14" s="9"/>
      <c r="B14" s="9" t="s">
        <v>17</v>
      </c>
      <c r="C14" s="16" t="e">
        <f>AVERAGE(C9:C13)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52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61.5" customHeight="1" x14ac:dyDescent="0.4">
      <c r="A9" s="36">
        <v>1</v>
      </c>
      <c r="B9" s="38" t="s">
        <v>53</v>
      </c>
      <c r="C9" s="12"/>
      <c r="D9" s="53" t="s">
        <v>58</v>
      </c>
    </row>
    <row r="10" spans="1:4" ht="78" customHeight="1" x14ac:dyDescent="0.4">
      <c r="A10" s="4">
        <v>2</v>
      </c>
      <c r="B10" s="37" t="s">
        <v>54</v>
      </c>
      <c r="C10" s="11"/>
      <c r="D10" s="41"/>
    </row>
    <row r="11" spans="1:4" ht="79.5" customHeight="1" x14ac:dyDescent="0.4">
      <c r="A11" s="4">
        <v>3</v>
      </c>
      <c r="B11" s="37" t="s">
        <v>55</v>
      </c>
      <c r="C11" s="11"/>
      <c r="D11" s="41"/>
    </row>
    <row r="12" spans="1:4" ht="52.5" customHeight="1" x14ac:dyDescent="0.55000000000000004">
      <c r="A12" s="4">
        <v>4</v>
      </c>
      <c r="B12" s="37" t="s">
        <v>56</v>
      </c>
      <c r="C12" s="9"/>
      <c r="D12" s="41"/>
    </row>
    <row r="13" spans="1:4" ht="62.25" customHeight="1" x14ac:dyDescent="0.55000000000000004">
      <c r="A13" s="4">
        <v>5</v>
      </c>
      <c r="B13" s="37" t="s">
        <v>57</v>
      </c>
      <c r="C13" s="10"/>
      <c r="D13" s="54"/>
    </row>
    <row r="14" spans="1:4" ht="24" x14ac:dyDescent="0.55000000000000004">
      <c r="A14" s="9"/>
      <c r="B14" s="9" t="s">
        <v>17</v>
      </c>
      <c r="C14" s="16" t="e">
        <f>AVERAGE(C9:C13)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52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61.5" customHeight="1" x14ac:dyDescent="0.4">
      <c r="A9" s="36">
        <v>1</v>
      </c>
      <c r="B9" s="38" t="s">
        <v>53</v>
      </c>
      <c r="C9" s="12"/>
      <c r="D9" s="53" t="s">
        <v>58</v>
      </c>
    </row>
    <row r="10" spans="1:4" ht="78" customHeight="1" x14ac:dyDescent="0.4">
      <c r="A10" s="4">
        <v>2</v>
      </c>
      <c r="B10" s="37" t="s">
        <v>54</v>
      </c>
      <c r="C10" s="11"/>
      <c r="D10" s="41"/>
    </row>
    <row r="11" spans="1:4" ht="79.5" customHeight="1" x14ac:dyDescent="0.4">
      <c r="A11" s="4">
        <v>3</v>
      </c>
      <c r="B11" s="37" t="s">
        <v>55</v>
      </c>
      <c r="C11" s="11"/>
      <c r="D11" s="41"/>
    </row>
    <row r="12" spans="1:4" ht="52.5" customHeight="1" x14ac:dyDescent="0.55000000000000004">
      <c r="A12" s="4">
        <v>4</v>
      </c>
      <c r="B12" s="37" t="s">
        <v>56</v>
      </c>
      <c r="C12" s="9"/>
      <c r="D12" s="41"/>
    </row>
    <row r="13" spans="1:4" ht="62.25" customHeight="1" x14ac:dyDescent="0.55000000000000004">
      <c r="A13" s="4">
        <v>5</v>
      </c>
      <c r="B13" s="37" t="s">
        <v>57</v>
      </c>
      <c r="C13" s="10"/>
      <c r="D13" s="54"/>
    </row>
    <row r="14" spans="1:4" ht="24" x14ac:dyDescent="0.55000000000000004">
      <c r="A14" s="9"/>
      <c r="B14" s="9" t="s">
        <v>17</v>
      </c>
      <c r="C14" s="16" t="e">
        <f>AVERAGE(C9:C13)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3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52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61.5" customHeight="1" x14ac:dyDescent="0.4">
      <c r="A9" s="36">
        <v>1</v>
      </c>
      <c r="B9" s="38" t="s">
        <v>53</v>
      </c>
      <c r="C9" s="12"/>
      <c r="D9" s="53" t="s">
        <v>58</v>
      </c>
    </row>
    <row r="10" spans="1:4" ht="78" customHeight="1" x14ac:dyDescent="0.4">
      <c r="A10" s="4">
        <v>2</v>
      </c>
      <c r="B10" s="37" t="s">
        <v>54</v>
      </c>
      <c r="C10" s="11"/>
      <c r="D10" s="41"/>
    </row>
    <row r="11" spans="1:4" ht="79.5" customHeight="1" x14ac:dyDescent="0.4">
      <c r="A11" s="4">
        <v>3</v>
      </c>
      <c r="B11" s="37" t="s">
        <v>55</v>
      </c>
      <c r="C11" s="11"/>
      <c r="D11" s="41"/>
    </row>
    <row r="12" spans="1:4" ht="52.5" customHeight="1" x14ac:dyDescent="0.55000000000000004">
      <c r="A12" s="4">
        <v>4</v>
      </c>
      <c r="B12" s="37" t="s">
        <v>56</v>
      </c>
      <c r="C12" s="9"/>
      <c r="D12" s="41"/>
    </row>
    <row r="13" spans="1:4" ht="62.25" customHeight="1" x14ac:dyDescent="0.55000000000000004">
      <c r="A13" s="4">
        <v>5</v>
      </c>
      <c r="B13" s="37" t="s">
        <v>57</v>
      </c>
      <c r="C13" s="10"/>
      <c r="D13" s="54"/>
    </row>
    <row r="14" spans="1:4" ht="24" x14ac:dyDescent="0.55000000000000004">
      <c r="A14" s="9"/>
      <c r="B14" s="9" t="s">
        <v>17</v>
      </c>
      <c r="C14" s="16" t="e">
        <f>AVERAGE(C9:C13)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52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61.5" customHeight="1" x14ac:dyDescent="0.4">
      <c r="A9" s="36">
        <v>1</v>
      </c>
      <c r="B9" s="38" t="s">
        <v>53</v>
      </c>
      <c r="C9" s="12"/>
      <c r="D9" s="53" t="s">
        <v>58</v>
      </c>
    </row>
    <row r="10" spans="1:4" ht="78" customHeight="1" x14ac:dyDescent="0.4">
      <c r="A10" s="4">
        <v>2</v>
      </c>
      <c r="B10" s="37" t="s">
        <v>54</v>
      </c>
      <c r="C10" s="11"/>
      <c r="D10" s="41"/>
    </row>
    <row r="11" spans="1:4" ht="79.5" customHeight="1" x14ac:dyDescent="0.4">
      <c r="A11" s="4">
        <v>3</v>
      </c>
      <c r="B11" s="37" t="s">
        <v>55</v>
      </c>
      <c r="C11" s="11"/>
      <c r="D11" s="41"/>
    </row>
    <row r="12" spans="1:4" ht="52.5" customHeight="1" x14ac:dyDescent="0.55000000000000004">
      <c r="A12" s="4">
        <v>4</v>
      </c>
      <c r="B12" s="37" t="s">
        <v>56</v>
      </c>
      <c r="C12" s="9"/>
      <c r="D12" s="41"/>
    </row>
    <row r="13" spans="1:4" ht="62.25" customHeight="1" x14ac:dyDescent="0.55000000000000004">
      <c r="A13" s="4">
        <v>5</v>
      </c>
      <c r="B13" s="37" t="s">
        <v>57</v>
      </c>
      <c r="C13" s="10"/>
      <c r="D13" s="54"/>
    </row>
    <row r="14" spans="1:4" ht="24" x14ac:dyDescent="0.55000000000000004">
      <c r="A14" s="9"/>
      <c r="B14" s="9" t="s">
        <v>17</v>
      </c>
      <c r="C14" s="16" t="e">
        <f>AVERAGE(C9:C13)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52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61.5" customHeight="1" x14ac:dyDescent="0.4">
      <c r="A9" s="36">
        <v>1</v>
      </c>
      <c r="B9" s="38" t="s">
        <v>53</v>
      </c>
      <c r="C9" s="12"/>
      <c r="D9" s="53" t="s">
        <v>58</v>
      </c>
    </row>
    <row r="10" spans="1:4" ht="78" customHeight="1" x14ac:dyDescent="0.4">
      <c r="A10" s="4">
        <v>2</v>
      </c>
      <c r="B10" s="37" t="s">
        <v>54</v>
      </c>
      <c r="C10" s="11"/>
      <c r="D10" s="41"/>
    </row>
    <row r="11" spans="1:4" ht="79.5" customHeight="1" x14ac:dyDescent="0.4">
      <c r="A11" s="4">
        <v>3</v>
      </c>
      <c r="B11" s="37" t="s">
        <v>55</v>
      </c>
      <c r="C11" s="11"/>
      <c r="D11" s="41"/>
    </row>
    <row r="12" spans="1:4" ht="52.5" customHeight="1" x14ac:dyDescent="0.55000000000000004">
      <c r="A12" s="4">
        <v>4</v>
      </c>
      <c r="B12" s="37" t="s">
        <v>56</v>
      </c>
      <c r="C12" s="9"/>
      <c r="D12" s="41"/>
    </row>
    <row r="13" spans="1:4" ht="62.25" customHeight="1" x14ac:dyDescent="0.55000000000000004">
      <c r="A13" s="4">
        <v>5</v>
      </c>
      <c r="B13" s="37" t="s">
        <v>57</v>
      </c>
      <c r="C13" s="10"/>
      <c r="D13" s="54"/>
    </row>
    <row r="14" spans="1:4" ht="24" x14ac:dyDescent="0.55000000000000004">
      <c r="A14" s="9"/>
      <c r="B14" s="9" t="s">
        <v>17</v>
      </c>
      <c r="C14" s="16" t="e">
        <f>AVERAGE(C9:C13)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7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52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61.5" customHeight="1" x14ac:dyDescent="0.4">
      <c r="A9" s="36">
        <v>1</v>
      </c>
      <c r="B9" s="38" t="s">
        <v>53</v>
      </c>
      <c r="C9" s="12"/>
      <c r="D9" s="53" t="s">
        <v>58</v>
      </c>
    </row>
    <row r="10" spans="1:4" ht="78" customHeight="1" x14ac:dyDescent="0.4">
      <c r="A10" s="4">
        <v>2</v>
      </c>
      <c r="B10" s="37" t="s">
        <v>54</v>
      </c>
      <c r="C10" s="11"/>
      <c r="D10" s="41"/>
    </row>
    <row r="11" spans="1:4" ht="79.5" customHeight="1" x14ac:dyDescent="0.4">
      <c r="A11" s="4">
        <v>3</v>
      </c>
      <c r="B11" s="37" t="s">
        <v>55</v>
      </c>
      <c r="C11" s="11"/>
      <c r="D11" s="41"/>
    </row>
    <row r="12" spans="1:4" ht="52.5" customHeight="1" x14ac:dyDescent="0.55000000000000004">
      <c r="A12" s="4">
        <v>4</v>
      </c>
      <c r="B12" s="37" t="s">
        <v>56</v>
      </c>
      <c r="C12" s="9"/>
      <c r="D12" s="41"/>
    </row>
    <row r="13" spans="1:4" ht="62.25" customHeight="1" x14ac:dyDescent="0.55000000000000004">
      <c r="A13" s="4">
        <v>5</v>
      </c>
      <c r="B13" s="37" t="s">
        <v>57</v>
      </c>
      <c r="C13" s="10"/>
      <c r="D13" s="54"/>
    </row>
    <row r="14" spans="1:4" ht="24" x14ac:dyDescent="0.55000000000000004">
      <c r="A14" s="9"/>
      <c r="B14" s="9" t="s">
        <v>17</v>
      </c>
      <c r="C14" s="16" t="e">
        <f>AVERAGE(C9:C13)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52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61.5" customHeight="1" x14ac:dyDescent="0.4">
      <c r="A9" s="36">
        <v>1</v>
      </c>
      <c r="B9" s="38" t="s">
        <v>53</v>
      </c>
      <c r="C9" s="12"/>
      <c r="D9" s="53" t="s">
        <v>58</v>
      </c>
    </row>
    <row r="10" spans="1:4" ht="78" customHeight="1" x14ac:dyDescent="0.4">
      <c r="A10" s="4">
        <v>2</v>
      </c>
      <c r="B10" s="37" t="s">
        <v>54</v>
      </c>
      <c r="C10" s="11"/>
      <c r="D10" s="41"/>
    </row>
    <row r="11" spans="1:4" ht="79.5" customHeight="1" x14ac:dyDescent="0.4">
      <c r="A11" s="4">
        <v>3</v>
      </c>
      <c r="B11" s="37" t="s">
        <v>55</v>
      </c>
      <c r="C11" s="11"/>
      <c r="D11" s="41"/>
    </row>
    <row r="12" spans="1:4" ht="52.5" customHeight="1" x14ac:dyDescent="0.55000000000000004">
      <c r="A12" s="4">
        <v>4</v>
      </c>
      <c r="B12" s="37" t="s">
        <v>56</v>
      </c>
      <c r="C12" s="9"/>
      <c r="D12" s="41"/>
    </row>
    <row r="13" spans="1:4" ht="62.25" customHeight="1" x14ac:dyDescent="0.55000000000000004">
      <c r="A13" s="4">
        <v>5</v>
      </c>
      <c r="B13" s="37" t="s">
        <v>57</v>
      </c>
      <c r="C13" s="10"/>
      <c r="D13" s="54"/>
    </row>
    <row r="14" spans="1:4" ht="24" x14ac:dyDescent="0.55000000000000004">
      <c r="A14" s="9"/>
      <c r="B14" s="9" t="s">
        <v>17</v>
      </c>
      <c r="C14" s="16" t="e">
        <f>AVERAGE(C9:C13)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52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61.5" customHeight="1" x14ac:dyDescent="0.4">
      <c r="A9" s="36">
        <v>1</v>
      </c>
      <c r="B9" s="38" t="s">
        <v>53</v>
      </c>
      <c r="C9" s="12"/>
      <c r="D9" s="53" t="s">
        <v>58</v>
      </c>
    </row>
    <row r="10" spans="1:4" ht="78" customHeight="1" x14ac:dyDescent="0.4">
      <c r="A10" s="4">
        <v>2</v>
      </c>
      <c r="B10" s="37" t="s">
        <v>54</v>
      </c>
      <c r="C10" s="11"/>
      <c r="D10" s="41"/>
    </row>
    <row r="11" spans="1:4" ht="79.5" customHeight="1" x14ac:dyDescent="0.4">
      <c r="A11" s="4">
        <v>3</v>
      </c>
      <c r="B11" s="37" t="s">
        <v>55</v>
      </c>
      <c r="C11" s="11"/>
      <c r="D11" s="41"/>
    </row>
    <row r="12" spans="1:4" ht="52.5" customHeight="1" x14ac:dyDescent="0.55000000000000004">
      <c r="A12" s="4">
        <v>4</v>
      </c>
      <c r="B12" s="37" t="s">
        <v>56</v>
      </c>
      <c r="C12" s="9"/>
      <c r="D12" s="41"/>
    </row>
    <row r="13" spans="1:4" ht="62.25" customHeight="1" x14ac:dyDescent="0.55000000000000004">
      <c r="A13" s="4">
        <v>5</v>
      </c>
      <c r="B13" s="37" t="s">
        <v>57</v>
      </c>
      <c r="C13" s="10"/>
      <c r="D13" s="54"/>
    </row>
    <row r="14" spans="1:4" ht="24" x14ac:dyDescent="0.55000000000000004">
      <c r="A14" s="9"/>
      <c r="B14" s="9" t="s">
        <v>17</v>
      </c>
      <c r="C14" s="16" t="e">
        <f>AVERAGE(C9:C13)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8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0</v>
      </c>
      <c r="B1" s="44"/>
      <c r="C1" s="44"/>
      <c r="D1" s="44"/>
    </row>
    <row r="2" spans="1:4" ht="24" x14ac:dyDescent="0.4">
      <c r="A2" s="44" t="s">
        <v>1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3</v>
      </c>
    </row>
    <row r="5" spans="1:4" ht="24" x14ac:dyDescent="0.4">
      <c r="A5" s="2" t="s">
        <v>4</v>
      </c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55000000000000004">
      <c r="A9" s="4">
        <v>1</v>
      </c>
      <c r="B9" s="5" t="s">
        <v>5</v>
      </c>
      <c r="C9" s="9"/>
      <c r="D9" s="41" t="s">
        <v>13</v>
      </c>
    </row>
    <row r="10" spans="1:4" ht="63" customHeight="1" x14ac:dyDescent="0.55000000000000004">
      <c r="A10" s="4">
        <v>2</v>
      </c>
      <c r="B10" s="5" t="s">
        <v>6</v>
      </c>
      <c r="C10" s="9"/>
      <c r="D10" s="42"/>
    </row>
    <row r="11" spans="1:4" ht="49.5" customHeight="1" x14ac:dyDescent="0.55000000000000004">
      <c r="A11" s="4">
        <v>3</v>
      </c>
      <c r="B11" s="5" t="s">
        <v>7</v>
      </c>
      <c r="C11" s="9"/>
      <c r="D11" s="42"/>
    </row>
    <row r="12" spans="1:4" ht="166.5" customHeight="1" x14ac:dyDescent="0.55000000000000004">
      <c r="A12" s="4">
        <v>4</v>
      </c>
      <c r="B12" s="5" t="s">
        <v>8</v>
      </c>
      <c r="C12" s="9"/>
      <c r="D12" s="42"/>
    </row>
    <row r="13" spans="1:4" ht="52.5" customHeight="1" x14ac:dyDescent="0.55000000000000004">
      <c r="A13" s="4">
        <v>5</v>
      </c>
      <c r="B13" s="5" t="s">
        <v>9</v>
      </c>
      <c r="C13" s="9"/>
      <c r="D13" s="42"/>
    </row>
    <row r="14" spans="1:4" ht="44.25" customHeight="1" x14ac:dyDescent="0.55000000000000004">
      <c r="A14" s="4">
        <v>6</v>
      </c>
      <c r="B14" s="5" t="s">
        <v>10</v>
      </c>
      <c r="C14" s="10"/>
      <c r="D14" s="43"/>
    </row>
    <row r="15" spans="1:4" ht="24" x14ac:dyDescent="0.55000000000000004">
      <c r="A15" s="9"/>
      <c r="B15" s="9" t="s">
        <v>17</v>
      </c>
      <c r="C15" s="9" t="e">
        <f>AVERAGE(C9:C14)</f>
        <v>#DIV/0!</v>
      </c>
      <c r="D15" s="33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9" t="e">
        <f>100*C15/C8</f>
        <v>#DIV/0!</v>
      </c>
      <c r="D16" s="9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7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52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61.5" customHeight="1" x14ac:dyDescent="0.4">
      <c r="A9" s="36">
        <v>1</v>
      </c>
      <c r="B9" s="38" t="s">
        <v>53</v>
      </c>
      <c r="C9" s="12"/>
      <c r="D9" s="53" t="s">
        <v>58</v>
      </c>
    </row>
    <row r="10" spans="1:4" ht="78" customHeight="1" x14ac:dyDescent="0.4">
      <c r="A10" s="4">
        <v>2</v>
      </c>
      <c r="B10" s="37" t="s">
        <v>54</v>
      </c>
      <c r="C10" s="11"/>
      <c r="D10" s="41"/>
    </row>
    <row r="11" spans="1:4" ht="79.5" customHeight="1" x14ac:dyDescent="0.4">
      <c r="A11" s="4">
        <v>3</v>
      </c>
      <c r="B11" s="37" t="s">
        <v>55</v>
      </c>
      <c r="C11" s="11"/>
      <c r="D11" s="41"/>
    </row>
    <row r="12" spans="1:4" ht="52.5" customHeight="1" x14ac:dyDescent="0.55000000000000004">
      <c r="A12" s="4">
        <v>4</v>
      </c>
      <c r="B12" s="37" t="s">
        <v>56</v>
      </c>
      <c r="C12" s="9"/>
      <c r="D12" s="41"/>
    </row>
    <row r="13" spans="1:4" ht="62.25" customHeight="1" x14ac:dyDescent="0.55000000000000004">
      <c r="A13" s="4">
        <v>5</v>
      </c>
      <c r="B13" s="37" t="s">
        <v>57</v>
      </c>
      <c r="C13" s="10"/>
      <c r="D13" s="54"/>
    </row>
    <row r="14" spans="1:4" ht="24" x14ac:dyDescent="0.55000000000000004">
      <c r="A14" s="9"/>
      <c r="B14" s="9" t="s">
        <v>17</v>
      </c>
      <c r="C14" s="16" t="e">
        <f>AVERAGE(C9:C13)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XFD1048576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52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61.5" customHeight="1" x14ac:dyDescent="0.4">
      <c r="A9" s="35">
        <v>1</v>
      </c>
      <c r="B9" s="38" t="s">
        <v>53</v>
      </c>
      <c r="C9" s="12"/>
      <c r="D9" s="53" t="s">
        <v>58</v>
      </c>
    </row>
    <row r="10" spans="1:4" ht="78" customHeight="1" x14ac:dyDescent="0.4">
      <c r="A10" s="4">
        <v>2</v>
      </c>
      <c r="B10" s="37" t="s">
        <v>54</v>
      </c>
      <c r="C10" s="11"/>
      <c r="D10" s="41"/>
    </row>
    <row r="11" spans="1:4" ht="79.5" customHeight="1" x14ac:dyDescent="0.4">
      <c r="A11" s="4">
        <v>3</v>
      </c>
      <c r="B11" s="37" t="s">
        <v>55</v>
      </c>
      <c r="C11" s="11"/>
      <c r="D11" s="41"/>
    </row>
    <row r="12" spans="1:4" ht="52.5" customHeight="1" x14ac:dyDescent="0.55000000000000004">
      <c r="A12" s="4">
        <v>4</v>
      </c>
      <c r="B12" s="37" t="s">
        <v>56</v>
      </c>
      <c r="C12" s="9"/>
      <c r="D12" s="41"/>
    </row>
    <row r="13" spans="1:4" ht="62.25" customHeight="1" x14ac:dyDescent="0.55000000000000004">
      <c r="A13" s="4">
        <v>5</v>
      </c>
      <c r="B13" s="37" t="s">
        <v>57</v>
      </c>
      <c r="C13" s="10"/>
      <c r="D13" s="54"/>
    </row>
    <row r="14" spans="1:4" ht="24" x14ac:dyDescent="0.55000000000000004">
      <c r="A14" s="9"/>
      <c r="B14" s="9" t="s">
        <v>17</v>
      </c>
      <c r="C14" s="16" t="e">
        <f>AVERAGE(C9:C13)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8"/>
  <sheetViews>
    <sheetView workbookViewId="0">
      <selection sqref="A1:XFD1048576"/>
    </sheetView>
  </sheetViews>
  <sheetFormatPr defaultRowHeight="17.25" x14ac:dyDescent="0.4"/>
  <cols>
    <col min="1" max="1" width="5.375" style="1" customWidth="1"/>
    <col min="2" max="2" width="24.5" style="1" customWidth="1"/>
    <col min="3" max="3" width="10.625" style="1" customWidth="1"/>
    <col min="4" max="4" width="12" style="1" customWidth="1"/>
    <col min="5" max="5" width="26.875" style="1" customWidth="1"/>
    <col min="6" max="16384" width="9" style="1"/>
  </cols>
  <sheetData>
    <row r="1" spans="1:5" ht="24" x14ac:dyDescent="0.4">
      <c r="A1" s="14" t="s">
        <v>59</v>
      </c>
      <c r="B1" s="14"/>
      <c r="C1" s="14"/>
      <c r="D1" s="14"/>
      <c r="E1" s="14"/>
    </row>
    <row r="2" spans="1:5" ht="24" x14ac:dyDescent="0.4">
      <c r="A2" s="44"/>
      <c r="B2" s="44"/>
      <c r="C2" s="44"/>
      <c r="D2" s="44"/>
      <c r="E2" s="44"/>
    </row>
    <row r="3" spans="1:5" ht="24" x14ac:dyDescent="0.4">
      <c r="A3" s="52" t="s">
        <v>2</v>
      </c>
      <c r="B3" s="52"/>
      <c r="C3" s="52"/>
      <c r="D3" s="52"/>
      <c r="E3" s="52"/>
    </row>
    <row r="4" spans="1:5" ht="20.25" customHeight="1" x14ac:dyDescent="0.55000000000000004">
      <c r="A4" s="47" t="s">
        <v>15</v>
      </c>
      <c r="B4" s="47" t="s">
        <v>20</v>
      </c>
      <c r="C4" s="7" t="s">
        <v>11</v>
      </c>
      <c r="D4" s="7" t="s">
        <v>37</v>
      </c>
      <c r="E4" s="47" t="s">
        <v>12</v>
      </c>
    </row>
    <row r="5" spans="1:5" ht="24" x14ac:dyDescent="0.55000000000000004">
      <c r="A5" s="43"/>
      <c r="B5" s="43"/>
      <c r="C5" s="8">
        <v>5</v>
      </c>
      <c r="D5" s="8" t="s">
        <v>38</v>
      </c>
      <c r="E5" s="43"/>
    </row>
    <row r="6" spans="1:5" ht="23.25" customHeight="1" x14ac:dyDescent="0.4">
      <c r="A6" s="4">
        <v>1</v>
      </c>
      <c r="B6" s="5" t="s">
        <v>21</v>
      </c>
      <c r="C6" s="29" t="e">
        <f>ฉัตราพร3!$C$14</f>
        <v>#DIV/0!</v>
      </c>
      <c r="D6" s="18" t="e">
        <f>IF(C6&gt;=3,"1",IF(C6&lt;3,"0"))</f>
        <v>#DIV/0!</v>
      </c>
      <c r="E6" s="48" t="s">
        <v>60</v>
      </c>
    </row>
    <row r="7" spans="1:5" ht="23.25" customHeight="1" x14ac:dyDescent="0.55000000000000004">
      <c r="A7" s="4">
        <v>2</v>
      </c>
      <c r="B7" s="5" t="s">
        <v>22</v>
      </c>
      <c r="C7" s="29" t="e">
        <f>ภัทร์ลภา3!$C$14</f>
        <v>#DIV/0!</v>
      </c>
      <c r="D7" s="9" t="e">
        <f t="shared" ref="D7:D18" si="0">IF(C7&gt;=3,"1",IF(C7&lt;3,"0"))</f>
        <v>#DIV/0!</v>
      </c>
      <c r="E7" s="49"/>
    </row>
    <row r="8" spans="1:5" ht="23.25" customHeight="1" x14ac:dyDescent="0.55000000000000004">
      <c r="A8" s="4">
        <v>3</v>
      </c>
      <c r="B8" s="5" t="s">
        <v>23</v>
      </c>
      <c r="C8" s="29" t="e">
        <f>ลภัสกร3!$C$14</f>
        <v>#DIV/0!</v>
      </c>
      <c r="D8" s="9" t="e">
        <f t="shared" si="0"/>
        <v>#DIV/0!</v>
      </c>
      <c r="E8" s="49"/>
    </row>
    <row r="9" spans="1:5" ht="23.25" customHeight="1" x14ac:dyDescent="0.55000000000000004">
      <c r="A9" s="4">
        <v>4</v>
      </c>
      <c r="B9" s="5" t="s">
        <v>24</v>
      </c>
      <c r="C9" s="29" t="e">
        <f>เสาวคนธ์3!$C$14</f>
        <v>#DIV/0!</v>
      </c>
      <c r="D9" s="9" t="e">
        <f t="shared" si="0"/>
        <v>#DIV/0!</v>
      </c>
      <c r="E9" s="49"/>
    </row>
    <row r="10" spans="1:5" ht="23.25" customHeight="1" x14ac:dyDescent="0.55000000000000004">
      <c r="A10" s="4">
        <v>5</v>
      </c>
      <c r="B10" s="5" t="s">
        <v>25</v>
      </c>
      <c r="C10" s="29" t="e">
        <f>ชารินี3!$C$14</f>
        <v>#DIV/0!</v>
      </c>
      <c r="D10" s="9" t="e">
        <f t="shared" si="0"/>
        <v>#DIV/0!</v>
      </c>
      <c r="E10" s="49"/>
    </row>
    <row r="11" spans="1:5" ht="23.25" customHeight="1" x14ac:dyDescent="0.55000000000000004">
      <c r="A11" s="4">
        <v>6</v>
      </c>
      <c r="B11" s="5" t="s">
        <v>26</v>
      </c>
      <c r="C11" s="30" t="e">
        <f>อรัญญา3!$C$14</f>
        <v>#DIV/0!</v>
      </c>
      <c r="D11" s="10" t="e">
        <f t="shared" si="0"/>
        <v>#DIV/0!</v>
      </c>
      <c r="E11" s="49"/>
    </row>
    <row r="12" spans="1:5" ht="23.25" customHeight="1" x14ac:dyDescent="0.55000000000000004">
      <c r="A12" s="17">
        <v>7</v>
      </c>
      <c r="B12" s="9" t="s">
        <v>27</v>
      </c>
      <c r="C12" s="31" t="e">
        <f>#REF!</f>
        <v>#REF!</v>
      </c>
      <c r="D12" s="9" t="e">
        <f t="shared" si="0"/>
        <v>#REF!</v>
      </c>
      <c r="E12" s="49"/>
    </row>
    <row r="13" spans="1:5" ht="23.25" customHeight="1" x14ac:dyDescent="0.55000000000000004">
      <c r="A13" s="17">
        <v>8</v>
      </c>
      <c r="B13" s="6" t="s">
        <v>28</v>
      </c>
      <c r="C13" s="32" t="e">
        <f>นารีกร3!$C$14</f>
        <v>#DIV/0!</v>
      </c>
      <c r="D13" s="9" t="e">
        <f t="shared" si="0"/>
        <v>#DIV/0!</v>
      </c>
      <c r="E13" s="49"/>
    </row>
    <row r="14" spans="1:5" s="15" customFormat="1" ht="23.25" customHeight="1" x14ac:dyDescent="0.55000000000000004">
      <c r="A14" s="17">
        <v>9</v>
      </c>
      <c r="B14" s="9" t="s">
        <v>29</v>
      </c>
      <c r="C14" s="31" t="e">
        <f>วัชโรบล3!$C$14</f>
        <v>#DIV/0!</v>
      </c>
      <c r="D14" s="9" t="e">
        <f t="shared" si="0"/>
        <v>#DIV/0!</v>
      </c>
      <c r="E14" s="49"/>
    </row>
    <row r="15" spans="1:5" s="15" customFormat="1" ht="23.25" customHeight="1" x14ac:dyDescent="0.55000000000000004">
      <c r="A15" s="17">
        <v>10</v>
      </c>
      <c r="B15" s="9" t="s">
        <v>30</v>
      </c>
      <c r="C15" s="31" t="e">
        <f>สิงหล3!$C$14</f>
        <v>#DIV/0!</v>
      </c>
      <c r="D15" s="9" t="e">
        <f t="shared" si="0"/>
        <v>#DIV/0!</v>
      </c>
      <c r="E15" s="49"/>
    </row>
    <row r="16" spans="1:5" s="15" customFormat="1" ht="23.25" customHeight="1" x14ac:dyDescent="0.55000000000000004">
      <c r="A16" s="17">
        <v>11</v>
      </c>
      <c r="B16" s="9" t="s">
        <v>31</v>
      </c>
      <c r="C16" s="31" t="e">
        <f>จักรพงศ์3!$C$14</f>
        <v>#DIV/0!</v>
      </c>
      <c r="D16" s="9" t="e">
        <f t="shared" si="0"/>
        <v>#DIV/0!</v>
      </c>
      <c r="E16" s="49"/>
    </row>
    <row r="17" spans="1:5" s="15" customFormat="1" ht="23.25" customHeight="1" x14ac:dyDescent="0.55000000000000004">
      <c r="A17" s="17">
        <v>12</v>
      </c>
      <c r="B17" s="9" t="s">
        <v>32</v>
      </c>
      <c r="C17" s="31" t="e">
        <f>วิจิตรา3!$C$14</f>
        <v>#DIV/0!</v>
      </c>
      <c r="D17" s="9" t="e">
        <f t="shared" si="0"/>
        <v>#DIV/0!</v>
      </c>
      <c r="E17" s="49"/>
    </row>
    <row r="18" spans="1:5" s="15" customFormat="1" ht="23.25" customHeight="1" x14ac:dyDescent="0.55000000000000004">
      <c r="A18" s="17">
        <v>13</v>
      </c>
      <c r="B18" s="9" t="s">
        <v>33</v>
      </c>
      <c r="C18" s="31" t="e">
        <f>ธิดารัตน์3!$C$14</f>
        <v>#DIV/0!</v>
      </c>
      <c r="D18" s="9" t="e">
        <f t="shared" si="0"/>
        <v>#DIV/0!</v>
      </c>
      <c r="E18" s="49"/>
    </row>
    <row r="19" spans="1:5" ht="23.25" customHeight="1" x14ac:dyDescent="0.4">
      <c r="A19" s="19"/>
      <c r="B19" s="20"/>
      <c r="C19" s="20"/>
      <c r="D19" s="20"/>
      <c r="E19" s="49"/>
    </row>
    <row r="20" spans="1:5" ht="23.25" customHeight="1" x14ac:dyDescent="0.4">
      <c r="A20" s="19"/>
      <c r="B20" s="20"/>
      <c r="C20" s="20"/>
      <c r="D20" s="20"/>
      <c r="E20" s="49"/>
    </row>
    <row r="21" spans="1:5" ht="23.25" customHeight="1" x14ac:dyDescent="0.4">
      <c r="A21" s="19"/>
      <c r="B21" s="20"/>
      <c r="C21" s="20"/>
      <c r="D21" s="20"/>
      <c r="E21" s="49"/>
    </row>
    <row r="22" spans="1:5" ht="23.25" customHeight="1" x14ac:dyDescent="0.4">
      <c r="A22" s="21"/>
      <c r="B22" s="22"/>
      <c r="C22" s="22"/>
      <c r="D22" s="22"/>
      <c r="E22" s="23"/>
    </row>
    <row r="23" spans="1:5" ht="23.25" customHeight="1" x14ac:dyDescent="0.55000000000000004">
      <c r="A23" s="24"/>
      <c r="B23" s="50" t="s">
        <v>34</v>
      </c>
      <c r="C23" s="51"/>
      <c r="D23" s="27" t="e">
        <f>(D6+D7+D8+D9+D10+D11+D12+D13+D14+D15+D16+D17+D18)</f>
        <v>#DIV/0!</v>
      </c>
      <c r="E23" s="25"/>
    </row>
    <row r="24" spans="1:5" ht="23.25" customHeight="1" x14ac:dyDescent="0.55000000000000004">
      <c r="A24" s="19"/>
      <c r="B24" s="50" t="s">
        <v>35</v>
      </c>
      <c r="C24" s="51"/>
      <c r="D24" s="28" t="e">
        <f>D23*100/13</f>
        <v>#DIV/0!</v>
      </c>
      <c r="E24" s="26"/>
    </row>
    <row r="25" spans="1:5" ht="23.25" customHeight="1" x14ac:dyDescent="0.55000000000000004">
      <c r="A25" s="21"/>
      <c r="B25" s="50" t="s">
        <v>36</v>
      </c>
      <c r="C25" s="51"/>
      <c r="D25" s="34" t="e">
        <f>IF(D24&gt;=90,"ดีเลิศ",IF(D24&gt;=80,"ดีเยี่ยม",IF(D24&gt;=70,"ดี",IF(D24&gt;=50,"ปานกลาง",IF(D24&lt;50,"กำลังพัฒนา")))))</f>
        <v>#DIV/0!</v>
      </c>
      <c r="E25" s="23"/>
    </row>
    <row r="26" spans="1:5" ht="23.25" customHeight="1" x14ac:dyDescent="0.4"/>
    <row r="27" spans="1:5" ht="23.25" customHeight="1" x14ac:dyDescent="0.4"/>
    <row r="28" spans="1:5" ht="23.25" customHeight="1" x14ac:dyDescent="0.4"/>
  </sheetData>
  <mergeCells count="9">
    <mergeCell ref="B23:C23"/>
    <mergeCell ref="B24:C24"/>
    <mergeCell ref="B25:C25"/>
    <mergeCell ref="A2:E2"/>
    <mergeCell ref="A3:E3"/>
    <mergeCell ref="A4:A5"/>
    <mergeCell ref="B4:B5"/>
    <mergeCell ref="E4:E5"/>
    <mergeCell ref="E6:E21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I20" sqref="I20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1.75" x14ac:dyDescent="0.4">
      <c r="A4" s="39" t="s">
        <v>61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75.75" customHeight="1" x14ac:dyDescent="0.4">
      <c r="A9" s="35">
        <v>1</v>
      </c>
      <c r="B9" s="13" t="s">
        <v>62</v>
      </c>
      <c r="C9" s="12"/>
      <c r="D9" s="53" t="s">
        <v>66</v>
      </c>
    </row>
    <row r="10" spans="1:4" ht="78" customHeight="1" x14ac:dyDescent="0.4">
      <c r="A10" s="4">
        <v>2</v>
      </c>
      <c r="B10" s="5" t="s">
        <v>63</v>
      </c>
      <c r="C10" s="11"/>
      <c r="D10" s="41"/>
    </row>
    <row r="11" spans="1:4" ht="28.5" customHeight="1" x14ac:dyDescent="0.4">
      <c r="A11" s="4">
        <v>3</v>
      </c>
      <c r="B11" s="5" t="s">
        <v>64</v>
      </c>
      <c r="C11" s="11"/>
      <c r="D11" s="41"/>
    </row>
    <row r="12" spans="1:4" ht="52.5" customHeight="1" x14ac:dyDescent="0.55000000000000004">
      <c r="A12" s="4">
        <v>4</v>
      </c>
      <c r="B12" s="5" t="s">
        <v>65</v>
      </c>
      <c r="C12" s="9"/>
      <c r="D12" s="41"/>
    </row>
    <row r="13" spans="1:4" ht="62.25" customHeight="1" x14ac:dyDescent="0.55000000000000004">
      <c r="A13" s="4"/>
      <c r="B13" s="37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AVERAGE(C9:C12)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7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1.75" x14ac:dyDescent="0.4">
      <c r="A4" s="39" t="s">
        <v>61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75.75" customHeight="1" x14ac:dyDescent="0.4">
      <c r="A9" s="35">
        <v>1</v>
      </c>
      <c r="B9" s="13" t="s">
        <v>62</v>
      </c>
      <c r="C9" s="12"/>
      <c r="D9" s="53" t="s">
        <v>66</v>
      </c>
    </row>
    <row r="10" spans="1:4" ht="78" customHeight="1" x14ac:dyDescent="0.4">
      <c r="A10" s="4">
        <v>2</v>
      </c>
      <c r="B10" s="5" t="s">
        <v>63</v>
      </c>
      <c r="C10" s="11"/>
      <c r="D10" s="41"/>
    </row>
    <row r="11" spans="1:4" ht="28.5" customHeight="1" x14ac:dyDescent="0.4">
      <c r="A11" s="4">
        <v>3</v>
      </c>
      <c r="B11" s="5" t="s">
        <v>64</v>
      </c>
      <c r="C11" s="11"/>
      <c r="D11" s="41"/>
    </row>
    <row r="12" spans="1:4" ht="52.5" customHeight="1" x14ac:dyDescent="0.55000000000000004">
      <c r="A12" s="4">
        <v>4</v>
      </c>
      <c r="B12" s="5" t="s">
        <v>65</v>
      </c>
      <c r="C12" s="9"/>
      <c r="D12" s="41"/>
    </row>
    <row r="13" spans="1:4" ht="62.25" customHeight="1" x14ac:dyDescent="0.55000000000000004">
      <c r="A13" s="4"/>
      <c r="B13" s="37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AVERAGE(C9:C12)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7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1.75" x14ac:dyDescent="0.4">
      <c r="A4" s="39" t="s">
        <v>61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75.75" customHeight="1" x14ac:dyDescent="0.4">
      <c r="A9" s="35">
        <v>1</v>
      </c>
      <c r="B9" s="13" t="s">
        <v>62</v>
      </c>
      <c r="C9" s="12"/>
      <c r="D9" s="53" t="s">
        <v>66</v>
      </c>
    </row>
    <row r="10" spans="1:4" ht="78" customHeight="1" x14ac:dyDescent="0.4">
      <c r="A10" s="4">
        <v>2</v>
      </c>
      <c r="B10" s="5" t="s">
        <v>63</v>
      </c>
      <c r="C10" s="11"/>
      <c r="D10" s="41"/>
    </row>
    <row r="11" spans="1:4" ht="28.5" customHeight="1" x14ac:dyDescent="0.4">
      <c r="A11" s="4">
        <v>3</v>
      </c>
      <c r="B11" s="5" t="s">
        <v>64</v>
      </c>
      <c r="C11" s="11"/>
      <c r="D11" s="41"/>
    </row>
    <row r="12" spans="1:4" ht="52.5" customHeight="1" x14ac:dyDescent="0.55000000000000004">
      <c r="A12" s="4">
        <v>4</v>
      </c>
      <c r="B12" s="5" t="s">
        <v>65</v>
      </c>
      <c r="C12" s="9"/>
      <c r="D12" s="41"/>
    </row>
    <row r="13" spans="1:4" ht="62.25" customHeight="1" x14ac:dyDescent="0.55000000000000004">
      <c r="A13" s="4"/>
      <c r="B13" s="37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AVERAGE(C9:C12)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1.75" x14ac:dyDescent="0.4">
      <c r="A4" s="39" t="s">
        <v>61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75.75" customHeight="1" x14ac:dyDescent="0.4">
      <c r="A9" s="35">
        <v>1</v>
      </c>
      <c r="B9" s="13" t="s">
        <v>62</v>
      </c>
      <c r="C9" s="12"/>
      <c r="D9" s="53" t="s">
        <v>66</v>
      </c>
    </row>
    <row r="10" spans="1:4" ht="78" customHeight="1" x14ac:dyDescent="0.4">
      <c r="A10" s="4">
        <v>2</v>
      </c>
      <c r="B10" s="5" t="s">
        <v>63</v>
      </c>
      <c r="C10" s="11"/>
      <c r="D10" s="41"/>
    </row>
    <row r="11" spans="1:4" ht="28.5" customHeight="1" x14ac:dyDescent="0.4">
      <c r="A11" s="4">
        <v>3</v>
      </c>
      <c r="B11" s="5" t="s">
        <v>64</v>
      </c>
      <c r="C11" s="11"/>
      <c r="D11" s="41"/>
    </row>
    <row r="12" spans="1:4" ht="52.5" customHeight="1" x14ac:dyDescent="0.55000000000000004">
      <c r="A12" s="4">
        <v>4</v>
      </c>
      <c r="B12" s="5" t="s">
        <v>65</v>
      </c>
      <c r="C12" s="9"/>
      <c r="D12" s="41"/>
    </row>
    <row r="13" spans="1:4" ht="62.25" customHeight="1" x14ac:dyDescent="0.55000000000000004">
      <c r="A13" s="4"/>
      <c r="B13" s="37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AVERAGE(C9:C12)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1.75" x14ac:dyDescent="0.4">
      <c r="A4" s="39" t="s">
        <v>61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75.75" customHeight="1" x14ac:dyDescent="0.4">
      <c r="A9" s="35">
        <v>1</v>
      </c>
      <c r="B9" s="13" t="s">
        <v>62</v>
      </c>
      <c r="C9" s="12"/>
      <c r="D9" s="53" t="s">
        <v>66</v>
      </c>
    </row>
    <row r="10" spans="1:4" ht="78" customHeight="1" x14ac:dyDescent="0.4">
      <c r="A10" s="4">
        <v>2</v>
      </c>
      <c r="B10" s="5" t="s">
        <v>63</v>
      </c>
      <c r="C10" s="11"/>
      <c r="D10" s="41"/>
    </row>
    <row r="11" spans="1:4" ht="28.5" customHeight="1" x14ac:dyDescent="0.4">
      <c r="A11" s="4">
        <v>3</v>
      </c>
      <c r="B11" s="5" t="s">
        <v>64</v>
      </c>
      <c r="C11" s="11"/>
      <c r="D11" s="41"/>
    </row>
    <row r="12" spans="1:4" ht="52.5" customHeight="1" x14ac:dyDescent="0.55000000000000004">
      <c r="A12" s="4">
        <v>4</v>
      </c>
      <c r="B12" s="5" t="s">
        <v>65</v>
      </c>
      <c r="C12" s="9"/>
      <c r="D12" s="41"/>
    </row>
    <row r="13" spans="1:4" ht="62.25" customHeight="1" x14ac:dyDescent="0.55000000000000004">
      <c r="A13" s="4"/>
      <c r="B13" s="37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AVERAGE(C9:C12)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0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1.75" x14ac:dyDescent="0.4">
      <c r="A4" s="39" t="s">
        <v>61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75.75" customHeight="1" x14ac:dyDescent="0.4">
      <c r="A9" s="35">
        <v>1</v>
      </c>
      <c r="B9" s="13" t="s">
        <v>62</v>
      </c>
      <c r="C9" s="12"/>
      <c r="D9" s="53" t="s">
        <v>66</v>
      </c>
    </row>
    <row r="10" spans="1:4" ht="78" customHeight="1" x14ac:dyDescent="0.4">
      <c r="A10" s="4">
        <v>2</v>
      </c>
      <c r="B10" s="5" t="s">
        <v>63</v>
      </c>
      <c r="C10" s="11"/>
      <c r="D10" s="41"/>
    </row>
    <row r="11" spans="1:4" ht="28.5" customHeight="1" x14ac:dyDescent="0.4">
      <c r="A11" s="4">
        <v>3</v>
      </c>
      <c r="B11" s="5" t="s">
        <v>64</v>
      </c>
      <c r="C11" s="11"/>
      <c r="D11" s="41"/>
    </row>
    <row r="12" spans="1:4" ht="52.5" customHeight="1" x14ac:dyDescent="0.55000000000000004">
      <c r="A12" s="4">
        <v>4</v>
      </c>
      <c r="B12" s="5" t="s">
        <v>65</v>
      </c>
      <c r="C12" s="9"/>
      <c r="D12" s="41"/>
    </row>
    <row r="13" spans="1:4" ht="62.25" customHeight="1" x14ac:dyDescent="0.55000000000000004">
      <c r="A13" s="4"/>
      <c r="B13" s="37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AVERAGE(C9:C12)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topLeftCell="A7" workbookViewId="0">
      <selection activeCell="I12" sqref="I12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1.75" x14ac:dyDescent="0.4">
      <c r="A4" s="39" t="s">
        <v>61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75.75" customHeight="1" x14ac:dyDescent="0.4">
      <c r="A9" s="35">
        <v>1</v>
      </c>
      <c r="B9" s="13" t="s">
        <v>62</v>
      </c>
      <c r="C9" s="12"/>
      <c r="D9" s="53" t="s">
        <v>66</v>
      </c>
    </row>
    <row r="10" spans="1:4" ht="78" customHeight="1" x14ac:dyDescent="0.4">
      <c r="A10" s="4">
        <v>2</v>
      </c>
      <c r="B10" s="5" t="s">
        <v>63</v>
      </c>
      <c r="C10" s="11"/>
      <c r="D10" s="41"/>
    </row>
    <row r="11" spans="1:4" ht="28.5" customHeight="1" x14ac:dyDescent="0.4">
      <c r="A11" s="4">
        <v>3</v>
      </c>
      <c r="B11" s="5" t="s">
        <v>64</v>
      </c>
      <c r="C11" s="11"/>
      <c r="D11" s="41"/>
    </row>
    <row r="12" spans="1:4" ht="52.5" customHeight="1" x14ac:dyDescent="0.55000000000000004">
      <c r="A12" s="4">
        <v>4</v>
      </c>
      <c r="B12" s="5" t="s">
        <v>65</v>
      </c>
      <c r="C12" s="9"/>
      <c r="D12" s="41"/>
    </row>
    <row r="13" spans="1:4" ht="62.25" customHeight="1" x14ac:dyDescent="0.55000000000000004">
      <c r="A13" s="4"/>
      <c r="B13" s="37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AVERAGE(C9:C12)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8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0</v>
      </c>
      <c r="B1" s="44"/>
      <c r="C1" s="44"/>
      <c r="D1" s="44"/>
    </row>
    <row r="2" spans="1:4" ht="24" x14ac:dyDescent="0.4">
      <c r="A2" s="44" t="s">
        <v>1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3</v>
      </c>
    </row>
    <row r="5" spans="1:4" ht="24" x14ac:dyDescent="0.4">
      <c r="A5" s="2" t="s">
        <v>4</v>
      </c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55000000000000004">
      <c r="A9" s="4">
        <v>1</v>
      </c>
      <c r="B9" s="5" t="s">
        <v>5</v>
      </c>
      <c r="C9" s="9"/>
      <c r="D9" s="41" t="s">
        <v>13</v>
      </c>
    </row>
    <row r="10" spans="1:4" ht="63" customHeight="1" x14ac:dyDescent="0.55000000000000004">
      <c r="A10" s="4">
        <v>2</v>
      </c>
      <c r="B10" s="5" t="s">
        <v>6</v>
      </c>
      <c r="C10" s="9"/>
      <c r="D10" s="42"/>
    </row>
    <row r="11" spans="1:4" ht="49.5" customHeight="1" x14ac:dyDescent="0.55000000000000004">
      <c r="A11" s="4">
        <v>3</v>
      </c>
      <c r="B11" s="5" t="s">
        <v>7</v>
      </c>
      <c r="C11" s="9"/>
      <c r="D11" s="42"/>
    </row>
    <row r="12" spans="1:4" ht="166.5" customHeight="1" x14ac:dyDescent="0.55000000000000004">
      <c r="A12" s="4">
        <v>4</v>
      </c>
      <c r="B12" s="5" t="s">
        <v>8</v>
      </c>
      <c r="C12" s="9"/>
      <c r="D12" s="42"/>
    </row>
    <row r="13" spans="1:4" ht="52.5" customHeight="1" x14ac:dyDescent="0.55000000000000004">
      <c r="A13" s="4">
        <v>5</v>
      </c>
      <c r="B13" s="5" t="s">
        <v>9</v>
      </c>
      <c r="C13" s="9"/>
      <c r="D13" s="42"/>
    </row>
    <row r="14" spans="1:4" ht="44.25" customHeight="1" x14ac:dyDescent="0.55000000000000004">
      <c r="A14" s="4">
        <v>6</v>
      </c>
      <c r="B14" s="5" t="s">
        <v>10</v>
      </c>
      <c r="C14" s="10"/>
      <c r="D14" s="43"/>
    </row>
    <row r="15" spans="1:4" ht="24" x14ac:dyDescent="0.55000000000000004">
      <c r="A15" s="9"/>
      <c r="B15" s="9" t="s">
        <v>17</v>
      </c>
      <c r="C15" s="9" t="e">
        <f>AVERAGE(C9:C14)</f>
        <v>#DIV/0!</v>
      </c>
      <c r="D15" s="33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9" t="e">
        <f>100*C15/C8</f>
        <v>#DIV/0!</v>
      </c>
      <c r="D16" s="9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7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1.75" x14ac:dyDescent="0.4">
      <c r="A4" s="39" t="s">
        <v>61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75.75" customHeight="1" x14ac:dyDescent="0.4">
      <c r="A9" s="35">
        <v>1</v>
      </c>
      <c r="B9" s="13" t="s">
        <v>62</v>
      </c>
      <c r="C9" s="12"/>
      <c r="D9" s="53" t="s">
        <v>66</v>
      </c>
    </row>
    <row r="10" spans="1:4" ht="78" customHeight="1" x14ac:dyDescent="0.4">
      <c r="A10" s="4">
        <v>2</v>
      </c>
      <c r="B10" s="5" t="s">
        <v>63</v>
      </c>
      <c r="C10" s="11"/>
      <c r="D10" s="41"/>
    </row>
    <row r="11" spans="1:4" ht="28.5" customHeight="1" x14ac:dyDescent="0.4">
      <c r="A11" s="4">
        <v>3</v>
      </c>
      <c r="B11" s="5" t="s">
        <v>64</v>
      </c>
      <c r="C11" s="11"/>
      <c r="D11" s="41"/>
    </row>
    <row r="12" spans="1:4" ht="52.5" customHeight="1" x14ac:dyDescent="0.55000000000000004">
      <c r="A12" s="4">
        <v>4</v>
      </c>
      <c r="B12" s="5" t="s">
        <v>65</v>
      </c>
      <c r="C12" s="9"/>
      <c r="D12" s="41"/>
    </row>
    <row r="13" spans="1:4" ht="62.25" customHeight="1" x14ac:dyDescent="0.55000000000000004">
      <c r="A13" s="4"/>
      <c r="B13" s="37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AVERAGE(C9:C12)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13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1.75" x14ac:dyDescent="0.4">
      <c r="A4" s="39" t="s">
        <v>61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75.75" customHeight="1" x14ac:dyDescent="0.4">
      <c r="A9" s="35">
        <v>1</v>
      </c>
      <c r="B9" s="13" t="s">
        <v>62</v>
      </c>
      <c r="C9" s="12"/>
      <c r="D9" s="53" t="s">
        <v>66</v>
      </c>
    </row>
    <row r="10" spans="1:4" ht="78" customHeight="1" x14ac:dyDescent="0.4">
      <c r="A10" s="4">
        <v>2</v>
      </c>
      <c r="B10" s="5" t="s">
        <v>63</v>
      </c>
      <c r="C10" s="11"/>
      <c r="D10" s="41"/>
    </row>
    <row r="11" spans="1:4" ht="28.5" customHeight="1" x14ac:dyDescent="0.4">
      <c r="A11" s="4">
        <v>3</v>
      </c>
      <c r="B11" s="5" t="s">
        <v>64</v>
      </c>
      <c r="C11" s="11"/>
      <c r="D11" s="41"/>
    </row>
    <row r="12" spans="1:4" ht="52.5" customHeight="1" x14ac:dyDescent="0.55000000000000004">
      <c r="A12" s="4">
        <v>4</v>
      </c>
      <c r="B12" s="5" t="s">
        <v>65</v>
      </c>
      <c r="C12" s="9"/>
      <c r="D12" s="41"/>
    </row>
    <row r="13" spans="1:4" ht="62.25" customHeight="1" x14ac:dyDescent="0.55000000000000004">
      <c r="A13" s="4"/>
      <c r="B13" s="37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AVERAGE(C9:C12)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7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1.75" x14ac:dyDescent="0.4">
      <c r="A4" s="39" t="s">
        <v>61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75.75" customHeight="1" x14ac:dyDescent="0.4">
      <c r="A9" s="35">
        <v>1</v>
      </c>
      <c r="B9" s="13" t="s">
        <v>62</v>
      </c>
      <c r="C9" s="12"/>
      <c r="D9" s="53" t="s">
        <v>66</v>
      </c>
    </row>
    <row r="10" spans="1:4" ht="78" customHeight="1" x14ac:dyDescent="0.4">
      <c r="A10" s="4">
        <v>2</v>
      </c>
      <c r="B10" s="5" t="s">
        <v>63</v>
      </c>
      <c r="C10" s="11"/>
      <c r="D10" s="41"/>
    </row>
    <row r="11" spans="1:4" ht="28.5" customHeight="1" x14ac:dyDescent="0.4">
      <c r="A11" s="4">
        <v>3</v>
      </c>
      <c r="B11" s="5" t="s">
        <v>64</v>
      </c>
      <c r="C11" s="11"/>
      <c r="D11" s="41"/>
    </row>
    <row r="12" spans="1:4" ht="52.5" customHeight="1" x14ac:dyDescent="0.55000000000000004">
      <c r="A12" s="4">
        <v>4</v>
      </c>
      <c r="B12" s="5" t="s">
        <v>65</v>
      </c>
      <c r="C12" s="9"/>
      <c r="D12" s="41"/>
    </row>
    <row r="13" spans="1:4" ht="62.25" customHeight="1" x14ac:dyDescent="0.55000000000000004">
      <c r="A13" s="4"/>
      <c r="B13" s="37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AVERAGE(C9:C12)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7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1.75" x14ac:dyDescent="0.4">
      <c r="A4" s="39" t="s">
        <v>61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75.75" customHeight="1" x14ac:dyDescent="0.4">
      <c r="A9" s="35">
        <v>1</v>
      </c>
      <c r="B9" s="13" t="s">
        <v>62</v>
      </c>
      <c r="C9" s="12"/>
      <c r="D9" s="53" t="s">
        <v>66</v>
      </c>
    </row>
    <row r="10" spans="1:4" ht="78" customHeight="1" x14ac:dyDescent="0.4">
      <c r="A10" s="4">
        <v>2</v>
      </c>
      <c r="B10" s="5" t="s">
        <v>63</v>
      </c>
      <c r="C10" s="11"/>
      <c r="D10" s="41"/>
    </row>
    <row r="11" spans="1:4" ht="28.5" customHeight="1" x14ac:dyDescent="0.4">
      <c r="A11" s="4">
        <v>3</v>
      </c>
      <c r="B11" s="5" t="s">
        <v>64</v>
      </c>
      <c r="C11" s="11"/>
      <c r="D11" s="41"/>
    </row>
    <row r="12" spans="1:4" ht="52.5" customHeight="1" x14ac:dyDescent="0.55000000000000004">
      <c r="A12" s="4">
        <v>4</v>
      </c>
      <c r="B12" s="5" t="s">
        <v>65</v>
      </c>
      <c r="C12" s="9"/>
      <c r="D12" s="41"/>
    </row>
    <row r="13" spans="1:4" ht="62.25" customHeight="1" x14ac:dyDescent="0.55000000000000004">
      <c r="A13" s="4"/>
      <c r="B13" s="37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AVERAGE(C9:C12)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7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39</v>
      </c>
      <c r="B1" s="44"/>
      <c r="C1" s="44"/>
      <c r="D1" s="44"/>
    </row>
    <row r="2" spans="1:4" ht="24" x14ac:dyDescent="0.4">
      <c r="A2" s="44" t="s">
        <v>40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1.75" x14ac:dyDescent="0.4">
      <c r="A4" s="39" t="s">
        <v>61</v>
      </c>
    </row>
    <row r="5" spans="1:4" ht="24" x14ac:dyDescent="0.4">
      <c r="A5" s="2"/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75.75" customHeight="1" x14ac:dyDescent="0.4">
      <c r="A9" s="35">
        <v>1</v>
      </c>
      <c r="B9" s="13" t="s">
        <v>62</v>
      </c>
      <c r="C9" s="12"/>
      <c r="D9" s="53" t="s">
        <v>66</v>
      </c>
    </row>
    <row r="10" spans="1:4" ht="78" customHeight="1" x14ac:dyDescent="0.4">
      <c r="A10" s="4">
        <v>2</v>
      </c>
      <c r="B10" s="5" t="s">
        <v>63</v>
      </c>
      <c r="C10" s="11"/>
      <c r="D10" s="41"/>
    </row>
    <row r="11" spans="1:4" ht="28.5" customHeight="1" x14ac:dyDescent="0.4">
      <c r="A11" s="4">
        <v>3</v>
      </c>
      <c r="B11" s="5" t="s">
        <v>64</v>
      </c>
      <c r="C11" s="11"/>
      <c r="D11" s="41"/>
    </row>
    <row r="12" spans="1:4" ht="52.5" customHeight="1" x14ac:dyDescent="0.55000000000000004">
      <c r="A12" s="4">
        <v>4</v>
      </c>
      <c r="B12" s="5" t="s">
        <v>65</v>
      </c>
      <c r="C12" s="9"/>
      <c r="D12" s="41"/>
    </row>
    <row r="13" spans="1:4" ht="62.25" customHeight="1" x14ac:dyDescent="0.55000000000000004">
      <c r="A13" s="4"/>
      <c r="B13" s="37"/>
      <c r="C13" s="10"/>
      <c r="D13" s="54"/>
    </row>
    <row r="14" spans="1:4" ht="24" x14ac:dyDescent="0.55000000000000004">
      <c r="A14" s="9"/>
      <c r="B14" s="9" t="s">
        <v>17</v>
      </c>
      <c r="C14" s="16" t="e">
        <f>AVERAGE(C9:C12)</f>
        <v>#DIV/0!</v>
      </c>
      <c r="D14" s="34" t="e">
        <f>IF(C15&gt;=90,"ดีเลิศ",IF(C15&gt;80,"ดีเยี่ยม",IF(C15&gt;70,"ดี",IF(C15&gt;50,"ปานกลาง",IF(C15&lt;50,"กำลังพัฒนา")))))</f>
        <v>#DIV/0!</v>
      </c>
    </row>
    <row r="15" spans="1:4" ht="24" x14ac:dyDescent="0.55000000000000004">
      <c r="A15" s="9"/>
      <c r="B15" s="6" t="s">
        <v>14</v>
      </c>
      <c r="C15" s="16" t="e">
        <f>100*C14/C8</f>
        <v>#DIV/0!</v>
      </c>
      <c r="D15" s="9"/>
    </row>
  </sheetData>
  <mergeCells count="7">
    <mergeCell ref="D9:D13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8"/>
  <sheetViews>
    <sheetView topLeftCell="A10" workbookViewId="0">
      <selection activeCell="J24" sqref="J24"/>
    </sheetView>
  </sheetViews>
  <sheetFormatPr defaultRowHeight="17.25" x14ac:dyDescent="0.4"/>
  <cols>
    <col min="1" max="1" width="5.375" style="1" customWidth="1"/>
    <col min="2" max="2" width="24.5" style="1" customWidth="1"/>
    <col min="3" max="3" width="10.625" style="1" customWidth="1"/>
    <col min="4" max="4" width="12" style="1" customWidth="1"/>
    <col min="5" max="5" width="26.875" style="1" customWidth="1"/>
    <col min="6" max="16384" width="9" style="1"/>
  </cols>
  <sheetData>
    <row r="1" spans="1:5" ht="24" x14ac:dyDescent="0.4">
      <c r="A1" s="40" t="s">
        <v>68</v>
      </c>
      <c r="B1" s="14"/>
      <c r="C1" s="14"/>
      <c r="D1" s="14"/>
      <c r="E1" s="14"/>
    </row>
    <row r="2" spans="1:5" ht="24" x14ac:dyDescent="0.4">
      <c r="A2" s="44"/>
      <c r="B2" s="44"/>
      <c r="C2" s="44"/>
      <c r="D2" s="44"/>
      <c r="E2" s="44"/>
    </row>
    <row r="3" spans="1:5" ht="24" x14ac:dyDescent="0.4">
      <c r="A3" s="52" t="s">
        <v>2</v>
      </c>
      <c r="B3" s="52"/>
      <c r="C3" s="52"/>
      <c r="D3" s="52"/>
      <c r="E3" s="52"/>
    </row>
    <row r="4" spans="1:5" ht="20.25" customHeight="1" x14ac:dyDescent="0.55000000000000004">
      <c r="A4" s="47" t="s">
        <v>15</v>
      </c>
      <c r="B4" s="47" t="s">
        <v>20</v>
      </c>
      <c r="C4" s="7" t="s">
        <v>11</v>
      </c>
      <c r="D4" s="7" t="s">
        <v>37</v>
      </c>
      <c r="E4" s="47" t="s">
        <v>12</v>
      </c>
    </row>
    <row r="5" spans="1:5" ht="24" x14ac:dyDescent="0.55000000000000004">
      <c r="A5" s="43"/>
      <c r="B5" s="43"/>
      <c r="C5" s="8">
        <v>5</v>
      </c>
      <c r="D5" s="8" t="s">
        <v>38</v>
      </c>
      <c r="E5" s="43"/>
    </row>
    <row r="6" spans="1:5" ht="23.25" customHeight="1" x14ac:dyDescent="0.4">
      <c r="A6" s="4">
        <v>1</v>
      </c>
      <c r="B6" s="5" t="s">
        <v>21</v>
      </c>
      <c r="C6" s="29" t="e">
        <f>ฉัตราพร4!$C$14</f>
        <v>#DIV/0!</v>
      </c>
      <c r="D6" s="18" t="e">
        <f>IF(C6&gt;=3,"1",IF(C6&lt;3,"0"))</f>
        <v>#DIV/0!</v>
      </c>
      <c r="E6" s="48" t="s">
        <v>67</v>
      </c>
    </row>
    <row r="7" spans="1:5" ht="23.25" customHeight="1" x14ac:dyDescent="0.55000000000000004">
      <c r="A7" s="4">
        <v>2</v>
      </c>
      <c r="B7" s="5" t="s">
        <v>22</v>
      </c>
      <c r="C7" s="29" t="e">
        <f>ภัทร์ลภา4!$C$14</f>
        <v>#DIV/0!</v>
      </c>
      <c r="D7" s="9" t="e">
        <f t="shared" ref="D7:D18" si="0">IF(C7&gt;=3,"1",IF(C7&lt;3,"0"))</f>
        <v>#DIV/0!</v>
      </c>
      <c r="E7" s="49"/>
    </row>
    <row r="8" spans="1:5" ht="23.25" customHeight="1" x14ac:dyDescent="0.55000000000000004">
      <c r="A8" s="4">
        <v>3</v>
      </c>
      <c r="B8" s="5" t="s">
        <v>23</v>
      </c>
      <c r="C8" s="29" t="e">
        <f>ลภัสกร4!$C$14</f>
        <v>#DIV/0!</v>
      </c>
      <c r="D8" s="9" t="e">
        <f t="shared" si="0"/>
        <v>#DIV/0!</v>
      </c>
      <c r="E8" s="49"/>
    </row>
    <row r="9" spans="1:5" ht="23.25" customHeight="1" x14ac:dyDescent="0.55000000000000004">
      <c r="A9" s="4">
        <v>4</v>
      </c>
      <c r="B9" s="5" t="s">
        <v>24</v>
      </c>
      <c r="C9" s="29" t="e">
        <f>เสาวคนธ์4!$C$14</f>
        <v>#DIV/0!</v>
      </c>
      <c r="D9" s="9" t="e">
        <f t="shared" si="0"/>
        <v>#DIV/0!</v>
      </c>
      <c r="E9" s="49"/>
    </row>
    <row r="10" spans="1:5" ht="23.25" customHeight="1" x14ac:dyDescent="0.55000000000000004">
      <c r="A10" s="4">
        <v>5</v>
      </c>
      <c r="B10" s="5" t="s">
        <v>25</v>
      </c>
      <c r="C10" s="29" t="e">
        <f>ชารินี4!$C$14</f>
        <v>#DIV/0!</v>
      </c>
      <c r="D10" s="9" t="e">
        <f t="shared" si="0"/>
        <v>#DIV/0!</v>
      </c>
      <c r="E10" s="49"/>
    </row>
    <row r="11" spans="1:5" ht="23.25" customHeight="1" x14ac:dyDescent="0.55000000000000004">
      <c r="A11" s="4">
        <v>6</v>
      </c>
      <c r="B11" s="5" t="s">
        <v>26</v>
      </c>
      <c r="C11" s="30" t="e">
        <f>อรัญญา4!$C$14</f>
        <v>#DIV/0!</v>
      </c>
      <c r="D11" s="10" t="e">
        <f t="shared" si="0"/>
        <v>#DIV/0!</v>
      </c>
      <c r="E11" s="49"/>
    </row>
    <row r="12" spans="1:5" ht="23.25" customHeight="1" x14ac:dyDescent="0.55000000000000004">
      <c r="A12" s="17">
        <v>7</v>
      </c>
      <c r="B12" s="9" t="s">
        <v>27</v>
      </c>
      <c r="C12" s="31" t="e">
        <f>#REF!</f>
        <v>#REF!</v>
      </c>
      <c r="D12" s="9" t="e">
        <f t="shared" si="0"/>
        <v>#REF!</v>
      </c>
      <c r="E12" s="49"/>
    </row>
    <row r="13" spans="1:5" ht="23.25" customHeight="1" x14ac:dyDescent="0.55000000000000004">
      <c r="A13" s="17">
        <v>8</v>
      </c>
      <c r="B13" s="6" t="s">
        <v>28</v>
      </c>
      <c r="C13" s="32" t="e">
        <f>นารีกร4!$C$14</f>
        <v>#DIV/0!</v>
      </c>
      <c r="D13" s="9" t="e">
        <f t="shared" si="0"/>
        <v>#DIV/0!</v>
      </c>
      <c r="E13" s="49"/>
    </row>
    <row r="14" spans="1:5" s="15" customFormat="1" ht="23.25" customHeight="1" x14ac:dyDescent="0.55000000000000004">
      <c r="A14" s="17">
        <v>9</v>
      </c>
      <c r="B14" s="9" t="s">
        <v>29</v>
      </c>
      <c r="C14" s="31" t="e">
        <f>วัชโรบล4!$C$14</f>
        <v>#DIV/0!</v>
      </c>
      <c r="D14" s="9" t="e">
        <f t="shared" si="0"/>
        <v>#DIV/0!</v>
      </c>
      <c r="E14" s="49"/>
    </row>
    <row r="15" spans="1:5" s="15" customFormat="1" ht="23.25" customHeight="1" x14ac:dyDescent="0.55000000000000004">
      <c r="A15" s="17">
        <v>10</v>
      </c>
      <c r="B15" s="9" t="s">
        <v>30</v>
      </c>
      <c r="C15" s="31" t="e">
        <f>สิงหล4!$C$14</f>
        <v>#DIV/0!</v>
      </c>
      <c r="D15" s="9" t="e">
        <f t="shared" si="0"/>
        <v>#DIV/0!</v>
      </c>
      <c r="E15" s="49"/>
    </row>
    <row r="16" spans="1:5" s="15" customFormat="1" ht="23.25" customHeight="1" x14ac:dyDescent="0.55000000000000004">
      <c r="A16" s="17">
        <v>11</v>
      </c>
      <c r="B16" s="9" t="s">
        <v>31</v>
      </c>
      <c r="C16" s="31" t="e">
        <f>จักรพงศ์4!$C$14</f>
        <v>#DIV/0!</v>
      </c>
      <c r="D16" s="9" t="e">
        <f t="shared" si="0"/>
        <v>#DIV/0!</v>
      </c>
      <c r="E16" s="49"/>
    </row>
    <row r="17" spans="1:5" s="15" customFormat="1" ht="23.25" customHeight="1" x14ac:dyDescent="0.55000000000000004">
      <c r="A17" s="17">
        <v>12</v>
      </c>
      <c r="B17" s="9" t="s">
        <v>32</v>
      </c>
      <c r="C17" s="31" t="e">
        <f>วิจิตรา4!$C$14</f>
        <v>#DIV/0!</v>
      </c>
      <c r="D17" s="9" t="e">
        <f t="shared" si="0"/>
        <v>#DIV/0!</v>
      </c>
      <c r="E17" s="49"/>
    </row>
    <row r="18" spans="1:5" s="15" customFormat="1" ht="23.25" customHeight="1" x14ac:dyDescent="0.55000000000000004">
      <c r="A18" s="17">
        <v>13</v>
      </c>
      <c r="B18" s="9" t="s">
        <v>33</v>
      </c>
      <c r="C18" s="31" t="e">
        <f>ธิดารัตน์4!$C$14</f>
        <v>#DIV/0!</v>
      </c>
      <c r="D18" s="9" t="e">
        <f t="shared" si="0"/>
        <v>#DIV/0!</v>
      </c>
      <c r="E18" s="49"/>
    </row>
    <row r="19" spans="1:5" ht="23.25" customHeight="1" x14ac:dyDescent="0.4">
      <c r="A19" s="19"/>
      <c r="B19" s="20"/>
      <c r="C19" s="20"/>
      <c r="D19" s="20"/>
      <c r="E19" s="49"/>
    </row>
    <row r="20" spans="1:5" ht="23.25" customHeight="1" x14ac:dyDescent="0.4">
      <c r="A20" s="19"/>
      <c r="B20" s="20"/>
      <c r="C20" s="20"/>
      <c r="D20" s="20"/>
      <c r="E20" s="49"/>
    </row>
    <row r="21" spans="1:5" ht="23.25" customHeight="1" x14ac:dyDescent="0.4">
      <c r="A21" s="19"/>
      <c r="B21" s="20"/>
      <c r="C21" s="20"/>
      <c r="D21" s="20"/>
      <c r="E21" s="49"/>
    </row>
    <row r="22" spans="1:5" ht="23.25" customHeight="1" x14ac:dyDescent="0.4">
      <c r="A22" s="21"/>
      <c r="B22" s="22"/>
      <c r="C22" s="22"/>
      <c r="D22" s="22"/>
      <c r="E22" s="23"/>
    </row>
    <row r="23" spans="1:5" ht="23.25" customHeight="1" x14ac:dyDescent="0.55000000000000004">
      <c r="A23" s="24"/>
      <c r="B23" s="50" t="s">
        <v>34</v>
      </c>
      <c r="C23" s="51"/>
      <c r="D23" s="27" t="e">
        <f>(D6+D7+D8+D9+D10+D11+D12+D13+D14+D15+D16+D17+D18)</f>
        <v>#DIV/0!</v>
      </c>
      <c r="E23" s="25"/>
    </row>
    <row r="24" spans="1:5" ht="23.25" customHeight="1" x14ac:dyDescent="0.55000000000000004">
      <c r="A24" s="19"/>
      <c r="B24" s="50" t="s">
        <v>35</v>
      </c>
      <c r="C24" s="51"/>
      <c r="D24" s="28" t="e">
        <f>D23*100/13</f>
        <v>#DIV/0!</v>
      </c>
      <c r="E24" s="26"/>
    </row>
    <row r="25" spans="1:5" ht="23.25" customHeight="1" x14ac:dyDescent="0.55000000000000004">
      <c r="A25" s="21"/>
      <c r="B25" s="50" t="s">
        <v>36</v>
      </c>
      <c r="C25" s="51"/>
      <c r="D25" s="34" t="e">
        <f>IF(D24&gt;=90,"ดีเลิศ",IF(D24&gt;=80,"ดีเยี่ยม",IF(D24&gt;=70,"ดี",IF(D24&gt;=50,"ปานกลาง",IF(D24&lt;50,"กำลังพัฒนา")))))</f>
        <v>#DIV/0!</v>
      </c>
      <c r="E25" s="23"/>
    </row>
    <row r="26" spans="1:5" ht="23.25" customHeight="1" x14ac:dyDescent="0.4"/>
    <row r="27" spans="1:5" ht="23.25" customHeight="1" x14ac:dyDescent="0.4"/>
    <row r="28" spans="1:5" ht="23.25" customHeight="1" x14ac:dyDescent="0.4"/>
  </sheetData>
  <mergeCells count="9">
    <mergeCell ref="B23:C23"/>
    <mergeCell ref="B24:C24"/>
    <mergeCell ref="B25:C25"/>
    <mergeCell ref="A2:E2"/>
    <mergeCell ref="A3:E3"/>
    <mergeCell ref="A4:A5"/>
    <mergeCell ref="B4:B5"/>
    <mergeCell ref="E4:E5"/>
    <mergeCell ref="E6:E2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8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0</v>
      </c>
      <c r="B1" s="44"/>
      <c r="C1" s="44"/>
      <c r="D1" s="44"/>
    </row>
    <row r="2" spans="1:4" ht="24" x14ac:dyDescent="0.4">
      <c r="A2" s="44" t="s">
        <v>1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3</v>
      </c>
    </row>
    <row r="5" spans="1:4" ht="24" x14ac:dyDescent="0.4">
      <c r="A5" s="2" t="s">
        <v>4</v>
      </c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55000000000000004">
      <c r="A9" s="4">
        <v>1</v>
      </c>
      <c r="B9" s="5" t="s">
        <v>5</v>
      </c>
      <c r="C9" s="9"/>
      <c r="D9" s="41" t="s">
        <v>13</v>
      </c>
    </row>
    <row r="10" spans="1:4" ht="63" customHeight="1" x14ac:dyDescent="0.55000000000000004">
      <c r="A10" s="4">
        <v>2</v>
      </c>
      <c r="B10" s="5" t="s">
        <v>6</v>
      </c>
      <c r="C10" s="9"/>
      <c r="D10" s="42"/>
    </row>
    <row r="11" spans="1:4" ht="49.5" customHeight="1" x14ac:dyDescent="0.55000000000000004">
      <c r="A11" s="4">
        <v>3</v>
      </c>
      <c r="B11" s="5" t="s">
        <v>7</v>
      </c>
      <c r="C11" s="9"/>
      <c r="D11" s="42"/>
    </row>
    <row r="12" spans="1:4" ht="166.5" customHeight="1" x14ac:dyDescent="0.55000000000000004">
      <c r="A12" s="4">
        <v>4</v>
      </c>
      <c r="B12" s="5" t="s">
        <v>8</v>
      </c>
      <c r="C12" s="9"/>
      <c r="D12" s="42"/>
    </row>
    <row r="13" spans="1:4" ht="52.5" customHeight="1" x14ac:dyDescent="0.55000000000000004">
      <c r="A13" s="4">
        <v>5</v>
      </c>
      <c r="B13" s="5" t="s">
        <v>9</v>
      </c>
      <c r="C13" s="9"/>
      <c r="D13" s="42"/>
    </row>
    <row r="14" spans="1:4" ht="44.25" customHeight="1" x14ac:dyDescent="0.55000000000000004">
      <c r="A14" s="4">
        <v>6</v>
      </c>
      <c r="B14" s="5" t="s">
        <v>10</v>
      </c>
      <c r="C14" s="10"/>
      <c r="D14" s="43"/>
    </row>
    <row r="15" spans="1:4" ht="24" x14ac:dyDescent="0.55000000000000004">
      <c r="A15" s="9"/>
      <c r="B15" s="9" t="s">
        <v>17</v>
      </c>
      <c r="C15" s="9" t="e">
        <f>AVERAGE(C9:C14)</f>
        <v>#DIV/0!</v>
      </c>
      <c r="D15" s="33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9" t="e">
        <f>100*C15/C8</f>
        <v>#DIV/0!</v>
      </c>
      <c r="D16" s="9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8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0</v>
      </c>
      <c r="B1" s="44"/>
      <c r="C1" s="44"/>
      <c r="D1" s="44"/>
    </row>
    <row r="2" spans="1:4" ht="24" x14ac:dyDescent="0.4">
      <c r="A2" s="44" t="s">
        <v>1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3</v>
      </c>
    </row>
    <row r="5" spans="1:4" ht="24" x14ac:dyDescent="0.4">
      <c r="A5" s="2" t="s">
        <v>4</v>
      </c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55000000000000004">
      <c r="A9" s="4">
        <v>1</v>
      </c>
      <c r="B9" s="5" t="s">
        <v>5</v>
      </c>
      <c r="C9" s="9"/>
      <c r="D9" s="41" t="s">
        <v>13</v>
      </c>
    </row>
    <row r="10" spans="1:4" ht="63" customHeight="1" x14ac:dyDescent="0.55000000000000004">
      <c r="A10" s="4">
        <v>2</v>
      </c>
      <c r="B10" s="5" t="s">
        <v>6</v>
      </c>
      <c r="C10" s="9"/>
      <c r="D10" s="42"/>
    </row>
    <row r="11" spans="1:4" ht="49.5" customHeight="1" x14ac:dyDescent="0.55000000000000004">
      <c r="A11" s="4">
        <v>3</v>
      </c>
      <c r="B11" s="5" t="s">
        <v>7</v>
      </c>
      <c r="C11" s="9"/>
      <c r="D11" s="42"/>
    </row>
    <row r="12" spans="1:4" ht="166.5" customHeight="1" x14ac:dyDescent="0.55000000000000004">
      <c r="A12" s="4">
        <v>4</v>
      </c>
      <c r="B12" s="5" t="s">
        <v>8</v>
      </c>
      <c r="C12" s="9"/>
      <c r="D12" s="42"/>
    </row>
    <row r="13" spans="1:4" ht="52.5" customHeight="1" x14ac:dyDescent="0.55000000000000004">
      <c r="A13" s="4">
        <v>5</v>
      </c>
      <c r="B13" s="5" t="s">
        <v>9</v>
      </c>
      <c r="C13" s="9"/>
      <c r="D13" s="42"/>
    </row>
    <row r="14" spans="1:4" ht="44.25" customHeight="1" x14ac:dyDescent="0.55000000000000004">
      <c r="A14" s="4">
        <v>6</v>
      </c>
      <c r="B14" s="5" t="s">
        <v>10</v>
      </c>
      <c r="C14" s="10"/>
      <c r="D14" s="43"/>
    </row>
    <row r="15" spans="1:4" ht="24" x14ac:dyDescent="0.55000000000000004">
      <c r="A15" s="9"/>
      <c r="B15" s="9" t="s">
        <v>17</v>
      </c>
      <c r="C15" s="9" t="e">
        <f>AVERAGE(C9:C14)</f>
        <v>#DIV/0!</v>
      </c>
      <c r="D15" s="33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9" t="e">
        <f>100*C15/C8</f>
        <v>#DIV/0!</v>
      </c>
      <c r="D16" s="9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8" workbookViewId="0">
      <selection activeCell="C14" sqref="C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44" t="s">
        <v>0</v>
      </c>
      <c r="B1" s="44"/>
      <c r="C1" s="44"/>
      <c r="D1" s="44"/>
    </row>
    <row r="2" spans="1:4" ht="24" x14ac:dyDescent="0.4">
      <c r="A2" s="44" t="s">
        <v>1</v>
      </c>
      <c r="B2" s="44"/>
      <c r="C2" s="44"/>
      <c r="D2" s="44"/>
    </row>
    <row r="3" spans="1:4" ht="24" x14ac:dyDescent="0.4">
      <c r="A3" s="45" t="s">
        <v>2</v>
      </c>
      <c r="B3" s="45"/>
      <c r="C3" s="45"/>
      <c r="D3" s="45"/>
    </row>
    <row r="4" spans="1:4" ht="24" x14ac:dyDescent="0.4">
      <c r="A4" s="2" t="s">
        <v>3</v>
      </c>
    </row>
    <row r="5" spans="1:4" ht="24" x14ac:dyDescent="0.4">
      <c r="A5" s="2" t="s">
        <v>4</v>
      </c>
    </row>
    <row r="6" spans="1:4" ht="24" x14ac:dyDescent="0.4">
      <c r="A6" s="3" t="s">
        <v>18</v>
      </c>
    </row>
    <row r="7" spans="1:4" ht="20.25" customHeight="1" x14ac:dyDescent="0.55000000000000004">
      <c r="A7" s="46" t="s">
        <v>15</v>
      </c>
      <c r="B7" s="46" t="s">
        <v>16</v>
      </c>
      <c r="C7" s="7" t="s">
        <v>11</v>
      </c>
      <c r="D7" s="47" t="s">
        <v>12</v>
      </c>
    </row>
    <row r="8" spans="1:4" ht="24" x14ac:dyDescent="0.55000000000000004">
      <c r="A8" s="46"/>
      <c r="B8" s="46"/>
      <c r="C8" s="8">
        <v>5</v>
      </c>
      <c r="D8" s="43"/>
    </row>
    <row r="9" spans="1:4" ht="23.25" customHeight="1" x14ac:dyDescent="0.55000000000000004">
      <c r="A9" s="4">
        <v>1</v>
      </c>
      <c r="B9" s="5" t="s">
        <v>5</v>
      </c>
      <c r="C9" s="9"/>
      <c r="D9" s="41" t="s">
        <v>13</v>
      </c>
    </row>
    <row r="10" spans="1:4" ht="63" customHeight="1" x14ac:dyDescent="0.55000000000000004">
      <c r="A10" s="4">
        <v>2</v>
      </c>
      <c r="B10" s="5" t="s">
        <v>6</v>
      </c>
      <c r="C10" s="9"/>
      <c r="D10" s="42"/>
    </row>
    <row r="11" spans="1:4" ht="49.5" customHeight="1" x14ac:dyDescent="0.55000000000000004">
      <c r="A11" s="4">
        <v>3</v>
      </c>
      <c r="B11" s="5" t="s">
        <v>7</v>
      </c>
      <c r="C11" s="9"/>
      <c r="D11" s="42"/>
    </row>
    <row r="12" spans="1:4" ht="166.5" customHeight="1" x14ac:dyDescent="0.55000000000000004">
      <c r="A12" s="4">
        <v>4</v>
      </c>
      <c r="B12" s="5" t="s">
        <v>8</v>
      </c>
      <c r="C12" s="9"/>
      <c r="D12" s="42"/>
    </row>
    <row r="13" spans="1:4" ht="52.5" customHeight="1" x14ac:dyDescent="0.55000000000000004">
      <c r="A13" s="4">
        <v>5</v>
      </c>
      <c r="B13" s="5" t="s">
        <v>9</v>
      </c>
      <c r="C13" s="9"/>
      <c r="D13" s="42"/>
    </row>
    <row r="14" spans="1:4" ht="44.25" customHeight="1" x14ac:dyDescent="0.55000000000000004">
      <c r="A14" s="4">
        <v>6</v>
      </c>
      <c r="B14" s="5" t="s">
        <v>10</v>
      </c>
      <c r="C14" s="10"/>
      <c r="D14" s="43"/>
    </row>
    <row r="15" spans="1:4" ht="24" x14ac:dyDescent="0.55000000000000004">
      <c r="A15" s="9"/>
      <c r="B15" s="9" t="s">
        <v>17</v>
      </c>
      <c r="C15" s="9" t="e">
        <f>AVERAGE(C9:C14)</f>
        <v>#DIV/0!</v>
      </c>
      <c r="D15" s="33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9"/>
      <c r="B16" s="6" t="s">
        <v>14</v>
      </c>
      <c r="C16" s="9" t="e">
        <f>100*C15/C8</f>
        <v>#DIV/0!</v>
      </c>
      <c r="D16" s="9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65</vt:i4>
      </vt:variant>
    </vt:vector>
  </HeadingPairs>
  <TitlesOfParts>
    <vt:vector size="65" baseType="lpstr">
      <vt:lpstr>ฉัตราพร</vt:lpstr>
      <vt:lpstr>ภัทร์ลภา</vt:lpstr>
      <vt:lpstr>ลภัสกร</vt:lpstr>
      <vt:lpstr>เสาวคนธ์</vt:lpstr>
      <vt:lpstr>ชารินี</vt:lpstr>
      <vt:lpstr>อรัญญา</vt:lpstr>
      <vt:lpstr>นารีกร</vt:lpstr>
      <vt:lpstr>วัชโรบล</vt:lpstr>
      <vt:lpstr>สิงหล</vt:lpstr>
      <vt:lpstr>จักรพงศ์</vt:lpstr>
      <vt:lpstr>วิจิตรา</vt:lpstr>
      <vt:lpstr>ธิดารัตน์</vt:lpstr>
      <vt:lpstr>สรุป 3.1</vt:lpstr>
      <vt:lpstr>ฉัตราพร1</vt:lpstr>
      <vt:lpstr>ภัทร์ลภา1</vt:lpstr>
      <vt:lpstr>ลภัสกร1</vt:lpstr>
      <vt:lpstr>เสาวคนธ์1</vt:lpstr>
      <vt:lpstr>ชารินี1</vt:lpstr>
      <vt:lpstr>อรัญญา1</vt:lpstr>
      <vt:lpstr>นารีกร1</vt:lpstr>
      <vt:lpstr>วัชโรบล1</vt:lpstr>
      <vt:lpstr>สิงหล1</vt:lpstr>
      <vt:lpstr>จักรพงศ์1</vt:lpstr>
      <vt:lpstr>วิจิตรา1</vt:lpstr>
      <vt:lpstr>ธิดารัตน์1</vt:lpstr>
      <vt:lpstr>สรุป3.2</vt:lpstr>
      <vt:lpstr>ฉัตราพร2</vt:lpstr>
      <vt:lpstr>ภัทร์ลภา2</vt:lpstr>
      <vt:lpstr>ลภัสกร2</vt:lpstr>
      <vt:lpstr>เสาวคนธ์2</vt:lpstr>
      <vt:lpstr>ชารินี2</vt:lpstr>
      <vt:lpstr>อรัญญา2</vt:lpstr>
      <vt:lpstr>นารีกร2</vt:lpstr>
      <vt:lpstr>วัชโรบล2</vt:lpstr>
      <vt:lpstr>สิงหล2</vt:lpstr>
      <vt:lpstr>จักรพงศ์2</vt:lpstr>
      <vt:lpstr>วิจิตรา2</vt:lpstr>
      <vt:lpstr>ธิดารัตน์2</vt:lpstr>
      <vt:lpstr>สรุป3.3</vt:lpstr>
      <vt:lpstr>ฉัตราพร3</vt:lpstr>
      <vt:lpstr>ภัทร์ลภา3</vt:lpstr>
      <vt:lpstr>ลภัสกร3</vt:lpstr>
      <vt:lpstr>เสาวคนธ์3</vt:lpstr>
      <vt:lpstr>ชารินี3</vt:lpstr>
      <vt:lpstr>อรัญญา3</vt:lpstr>
      <vt:lpstr>นารีกร3</vt:lpstr>
      <vt:lpstr>วัชโรบล3</vt:lpstr>
      <vt:lpstr>สิงหล3</vt:lpstr>
      <vt:lpstr>จักรพงศ์3</vt:lpstr>
      <vt:lpstr>วิจิตรา3</vt:lpstr>
      <vt:lpstr>ธิดารัตน์3</vt:lpstr>
      <vt:lpstr>สรุป3.4</vt:lpstr>
      <vt:lpstr>ฉัตราพร4</vt:lpstr>
      <vt:lpstr>ภัทร์ลภา4</vt:lpstr>
      <vt:lpstr>ลภัสกร4</vt:lpstr>
      <vt:lpstr>เสาวคนธ์4</vt:lpstr>
      <vt:lpstr>ชารินี4</vt:lpstr>
      <vt:lpstr>อรัญญา4</vt:lpstr>
      <vt:lpstr>นารีกร4</vt:lpstr>
      <vt:lpstr>วัชโรบล4</vt:lpstr>
      <vt:lpstr>สิงหล4</vt:lpstr>
      <vt:lpstr>จักรพงศ์4</vt:lpstr>
      <vt:lpstr>วิจิตรา4</vt:lpstr>
      <vt:lpstr>ธิดารัตน์4</vt:lpstr>
      <vt:lpstr>สรุป3.5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cp:lastPrinted>2023-01-25T08:56:08Z</cp:lastPrinted>
  <dcterms:created xsi:type="dcterms:W3CDTF">2023-01-25T08:32:14Z</dcterms:created>
  <dcterms:modified xsi:type="dcterms:W3CDTF">2024-03-04T08:04:05Z</dcterms:modified>
</cp:coreProperties>
</file>