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9155" windowHeight="9015"/>
  </bookViews>
  <sheets>
    <sheet name="จุติมา" sheetId="1" r:id="rId1"/>
    <sheet name="ศยามล" sheetId="2" r:id="rId2"/>
    <sheet name="สรุป3.1" sheetId="3" r:id="rId3"/>
    <sheet name="จุติมา1" sheetId="4" r:id="rId4"/>
    <sheet name="ศยามล1" sheetId="5" r:id="rId5"/>
    <sheet name="สรุป3.2" sheetId="6" r:id="rId6"/>
    <sheet name="จุติมา2" sheetId="7" r:id="rId7"/>
    <sheet name="ศยามล2" sheetId="8" r:id="rId8"/>
    <sheet name="สรุป3.3" sheetId="9" r:id="rId9"/>
    <sheet name="จุติมา3" sheetId="10" r:id="rId10"/>
    <sheet name="ศยามล3" sheetId="11" r:id="rId11"/>
    <sheet name="สรุป3.4" sheetId="12" r:id="rId12"/>
    <sheet name="Sheet13" sheetId="13" r:id="rId13"/>
  </sheets>
  <calcPr calcId="145621"/>
</workbook>
</file>

<file path=xl/calcChain.xml><?xml version="1.0" encoding="utf-8"?>
<calcChain xmlns="http://schemas.openxmlformats.org/spreadsheetml/2006/main">
  <c r="C15" i="13" l="1"/>
  <c r="C16" i="13" s="1"/>
  <c r="D15" i="13" s="1"/>
  <c r="C7" i="12"/>
  <c r="C6" i="12"/>
  <c r="D7" i="12"/>
  <c r="D6" i="12"/>
  <c r="D23" i="12" s="1"/>
  <c r="D24" i="12" s="1"/>
  <c r="D25" i="12" s="1"/>
  <c r="C15" i="11"/>
  <c r="C16" i="11" s="1"/>
  <c r="D15" i="11" s="1"/>
  <c r="C15" i="10"/>
  <c r="C16" i="10"/>
  <c r="D15" i="10" s="1"/>
  <c r="C7" i="9"/>
  <c r="D7" i="9" s="1"/>
  <c r="C6" i="9"/>
  <c r="D6" i="9"/>
  <c r="C15" i="8"/>
  <c r="C16" i="8" s="1"/>
  <c r="D15" i="8" s="1"/>
  <c r="C15" i="7"/>
  <c r="C16" i="7"/>
  <c r="D15" i="7" s="1"/>
  <c r="C7" i="6"/>
  <c r="C6" i="6"/>
  <c r="D6" i="6" s="1"/>
  <c r="D7" i="6"/>
  <c r="C15" i="5"/>
  <c r="C16" i="5" s="1"/>
  <c r="D15" i="5" s="1"/>
  <c r="C15" i="4"/>
  <c r="C16" i="4"/>
  <c r="D15" i="4" s="1"/>
  <c r="D23" i="9" l="1"/>
  <c r="D24" i="9" s="1"/>
  <c r="D25" i="9" s="1"/>
  <c r="D23" i="6"/>
  <c r="D24" i="6" s="1"/>
  <c r="D25" i="6" s="1"/>
  <c r="C15" i="2"/>
  <c r="C15" i="1"/>
  <c r="C6" i="3" s="1"/>
  <c r="D6" i="3" s="1"/>
  <c r="C16" i="2" l="1"/>
  <c r="D15" i="2" s="1"/>
  <c r="C7" i="3"/>
  <c r="D7" i="3" s="1"/>
  <c r="D23" i="3" s="1"/>
  <c r="D24" i="3" s="1"/>
  <c r="D25" i="3" s="1"/>
  <c r="C16" i="1"/>
  <c r="D15" i="1" s="1"/>
</calcChain>
</file>

<file path=xl/sharedStrings.xml><?xml version="1.0" encoding="utf-8"?>
<sst xmlns="http://schemas.openxmlformats.org/spreadsheetml/2006/main" count="194" uniqueCount="41">
  <si>
    <t>---------------------</t>
  </si>
  <si>
    <t>ที่</t>
  </si>
  <si>
    <t>รายการ</t>
  </si>
  <si>
    <t>ระดับคุณภาพ</t>
  </si>
  <si>
    <t>ร่องรอย/หลักฐาน/แหล่งข้อมูล</t>
  </si>
  <si>
    <t xml:space="preserve">สรุประดับคุณภาพเฉลี่ย  </t>
  </si>
  <si>
    <t>ร้อยละ</t>
  </si>
  <si>
    <t>มาตรฐานที่ ๓ การจัดประสบการณ์ที่เน้นเด็กเป็นสำคัญ</t>
  </si>
  <si>
    <t xml:space="preserve">เครื่องมือประเมินคุณภาพการศึกษาภายในสถานศึกษา ระดับการศึกษาปฐมวัย </t>
  </si>
  <si>
    <t>ประเด็นพิจารณาที่ ๓. ๑  จัดประสบการณ์ที่ส่งเสริมให้เด็กมีพัฒนาการทุกด้านอย่างสมดุลเต็มศักยภาพ</t>
  </si>
  <si>
    <t>ครูวิเคราะห์ข้อมูลเด็กเป็นรายบุคคล  ได้สอดคล้องกับมาตรฐาน คุณลักษณะที่พึงประสงค์ในหลักสูตรสถานศึกษามีการออกแบบการจัดประสบการณ์ที่เตรียมความพร้อมและไม่เร่งรัดวิชาการ เน้นการเรียนรู้ผ่านการเล่นและลงมือปฏิบัติตอบสนองความแตกต่างของเด็กปกติและกลุ่มเป้าหมายเฉพาะ</t>
  </si>
  <si>
    <t>ชื่อ……………………………………………………………ระดับชั้นที่สอน................................................</t>
  </si>
  <si>
    <t xml:space="preserve">ครูจัดทำแผนจัดประสบการณ์ ได้สอดคล้องกับมาตรฐานคุณลักษณะที่พึงประสงค์ในหลักสูตร
สถานศึกษามีความสอดคล้องกับวิถีชีวิตของครอบครัว ชุมชนและท้องถิ่น
</t>
  </si>
  <si>
    <t>ครูจัดประสบการณ์ที่ส่งเสริมให้เด็กมีพัฒนาการด้านร่างกาย อารมณ์ จิตใจ สังคม และสติปัญญา อย่างสมดุล</t>
  </si>
  <si>
    <t xml:space="preserve">ตรวจสอบเอกสารหลักฐานที่เกี่ยวข้องต่อไปนี้
1) แผนการจัดประสบการณ์ของครูที่แสดงถึงการพัฒนาเด็กทุกด้านอย่างสมดุลและเต็มศักยภาพ
2) ข้อมูลเด็กที่แสดงถึงครูรู้จักเด็กเป็นรายบุคคล
3) กิจกรรมที่ครูจัดให้เด็กได้รับประสบการณ์ตรง ได้เล่น และได้ลงมือกระทำ
4) บรรยากาศทางกายภาพในห้องเรียนที่เอื้อต่อการเรียนรู้ของเด็ก
5) สภาพทางสังคมในห้องเรียนที่เอื้อต่อการเรียนรู้ของเด็ก
6) กิจกรรมที่ใช้สื่อและเทคโนโลยีอย่างเหมาะสมกับวัยของเด็ก
7) รายงานการติดตามและประเมินผลพัฒนาการของเด็กที่เป็นระบบ                     ฯลฯ
</t>
  </si>
  <si>
    <t>ชื่อ สกุล</t>
  </si>
  <si>
    <t>ผ่านเกณฑ์</t>
  </si>
  <si>
    <t>3 ขึ้นไป</t>
  </si>
  <si>
    <t>จำนวนครูที่ได้ระดับคุณภาพ  ๓  ขึ้นไป</t>
  </si>
  <si>
    <t>ร้อยละของจำนวนครูที่ได้ระดับคุณภาพ ๓ ขึ้นไป</t>
  </si>
  <si>
    <t xml:space="preserve">สรุประดับคุณภาพ  </t>
  </si>
  <si>
    <t>นางสาวจุติมา บุษยะจารุ</t>
  </si>
  <si>
    <t>นางสาวศยามล นุชบุญช่วย</t>
  </si>
  <si>
    <t>ประเด็นพิจารณาที่ ๓.๒ สร้างโอกาสให้เด็กได้รับประสบการณ์ตรง เล่นและปฏิบัติอย่างมีความสุข</t>
  </si>
  <si>
    <t>จัดประสบการณ์โดยให้เด็กได้เชื่อมโยงประสบการณ์เดิม</t>
  </si>
  <si>
    <t>จัดประสบการณ์โดยเปิดโอกาสให้เด็กทำกิจกรรมอย่างอิสระ</t>
  </si>
  <si>
    <t>จัดประสบการณ์ที่ตอบสนอง
ต่อวิธีการเรียนรู้ของเด็กได้</t>
  </si>
  <si>
    <t>จัดประสบการณ์มีรูปแบบ ที่หลากหลายและเด็กได้สร้างองค์ความรู้ด้วยตนเอง</t>
  </si>
  <si>
    <t xml:space="preserve">การสัมภาษณ์  ครู นักเรียน
- ตรวจเอกสาร ร่องรอยการปฏิบัติงาน 
หรือ ข้อมูลเชิงประจักษ์  เช่น
1) แผนการจัดกิจกรรมการเรียนรู้ของครู
2) การจัดกิจกรรมการเรียนรู้ของครู                     ฯลฯ
</t>
  </si>
  <si>
    <t>สรุปประเด็นพิจารณาที่ ๓.๒ สร้างโอกาสให้เด็กได้รับประสบการณ์ตรง เล่นและปฏิบัติอย่างมีความสุข</t>
  </si>
  <si>
    <t>สรุปประเด็นพิจารณาที่ ๓.๑ จัดประสบการณ์ที่ส่งเสริมให้เด็กมีพัฒนาการทุกด้านอย่างสมดุลเต็มศักยภาพ</t>
  </si>
  <si>
    <t>ประเด็นพิจารณาที่ ๓.๓  จัดบรรยากาศที่เอื้อต่อการเรียนรู้ใช้สื่อและเทคโนโลยีที่เหมาะสมกับวัย</t>
  </si>
  <si>
    <t>ครูจัดบรรยากาศและสภาพแวดล้อมในห้องเรียนที่เอื้อต่อการเรียนรู้โดยเด็กมีส่วนร่วม</t>
  </si>
  <si>
    <t>ครูเลือกใช้สื่อและเทคโนโลยีที่เหมาะสมและสอดคล้องกับพัฒนาการของเด็ก</t>
  </si>
  <si>
    <t xml:space="preserve">การสัมภาษณ์  ครู นักเรียน 
- ตรวจเอกสาร ร่องรอยการปฏิบัติงาน หรือ ข้อมูลเชิงประจักษ์  เช่น
1) แผนการจัดกิจกรรมการเรียนรู้ของครู
2) การจัดห้องเรียนของครู
3) การใช้สื่อและเทคโนโลยีในการจัดการเรียนรู้ของครู
</t>
  </si>
  <si>
    <t>ประเด็นพิจารณาที่ ๓.๔  ประเมินพัฒนาการเด็กตามสภาพจริงและนำผลการประเมินพัฒนาการเด็กไป</t>
  </si>
  <si>
    <t>ปรับปรุงการจัดประสบการณ์และพัฒนาเด็ก</t>
  </si>
  <si>
    <t>ครูประเมินพัฒนาการเด็กตามสภาพจริง</t>
  </si>
  <si>
    <t>ครูมีการวัดและประเมินผล ด้วยวิธีที่หลากหลาย</t>
  </si>
  <si>
    <t>ครูและผู้ปกครองมีส่วนร่วมในการพัฒนาเด็กนำผลการประเมินที่ได้ไปปรับปรุงการจัดประสบการณ์และพัฒนาเด็ก</t>
  </si>
  <si>
    <t xml:space="preserve">การสัมภาษณ์  ครู นักเรียน ผู้ปกครอง 
- ตรวจเอกสาร ร่องรอยการปฏิบัติงาน หรือ ข้อมูลเชิงประจักษ์  เช่น
1) แผนการจัดกิจกรรมการเรียนรู้ของครู
2) เครื่องมือประเมินพัฒนาการของเด็ก
3) ผลการวิเคราะห์และผลการประเมินพัฒนาการเด็ก
4) สรุปรายงานการพัฒนาเด็กที่แสดงถึงการนาผลการประเมินไปใช้
5) การร่วมกิจกรรมแลกเปลี่ยนเรียนรู้เกี่ยวกับการจัดประสบการณ์พัฒนาเด็ก
                     ฯลฯ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</si>
</sst>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3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5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2" xfId="0" applyFont="1" applyBorder="1"/>
    <xf numFmtId="0" fontId="4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87" fontId="3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/>
    <xf numFmtId="187" fontId="3" fillId="0" borderId="2" xfId="0" applyNumberFormat="1" applyFont="1" applyBorder="1" applyAlignment="1">
      <alignment vertical="center" wrapText="1"/>
    </xf>
    <xf numFmtId="59" fontId="3" fillId="0" borderId="1" xfId="0" applyNumberFormat="1" applyFont="1" applyBorder="1" applyAlignment="1">
      <alignment horizontal="center"/>
    </xf>
    <xf numFmtId="187" fontId="3" fillId="0" borderId="1" xfId="0" applyNumberFormat="1" applyFont="1" applyBorder="1"/>
    <xf numFmtId="187" fontId="3" fillId="0" borderId="1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8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1" fontId="3" fillId="0" borderId="1" xfId="0" applyNumberFormat="1" applyFont="1" applyBorder="1"/>
    <xf numFmtId="0" fontId="2" fillId="0" borderId="6" xfId="0" applyFont="1" applyBorder="1"/>
    <xf numFmtId="2" fontId="3" fillId="0" borderId="1" xfId="0" applyNumberFormat="1" applyFont="1" applyBorder="1"/>
    <xf numFmtId="0" fontId="2" fillId="0" borderId="7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1057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637222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57816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27</xdr:row>
      <xdr:rowOff>1</xdr:rowOff>
    </xdr:from>
    <xdr:to>
      <xdr:col>4</xdr:col>
      <xdr:colOff>1257300</xdr:colOff>
      <xdr:row>31</xdr:row>
      <xdr:rowOff>123825</xdr:rowOff>
    </xdr:to>
    <xdr:sp macro="" textlink="">
      <xdr:nvSpPr>
        <xdr:cNvPr id="2" name="TextBox 1"/>
        <xdr:cNvSpPr txBox="1"/>
      </xdr:nvSpPr>
      <xdr:spPr>
        <a:xfrm>
          <a:off x="552449" y="7715251"/>
          <a:ext cx="4705351" cy="1000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๑.นางสาวจุติมา บุษยะจารุ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ลงชื่อ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๒.นางสาวศยามล นุชบุญช่วย     ลงชื่อ.................................................................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๓.นางสาววิจิตรา วงค์แก้ว         ลงชื่อ.................................................................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578167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85725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27</xdr:row>
      <xdr:rowOff>1</xdr:rowOff>
    </xdr:from>
    <xdr:to>
      <xdr:col>4</xdr:col>
      <xdr:colOff>1257300</xdr:colOff>
      <xdr:row>31</xdr:row>
      <xdr:rowOff>57150</xdr:rowOff>
    </xdr:to>
    <xdr:sp macro="" textlink="">
      <xdr:nvSpPr>
        <xdr:cNvPr id="2" name="TextBox 1"/>
        <xdr:cNvSpPr txBox="1"/>
      </xdr:nvSpPr>
      <xdr:spPr>
        <a:xfrm>
          <a:off x="552449" y="7715251"/>
          <a:ext cx="4705351" cy="933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๑.นางสาวจุติมา บุษยะจารุ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ลงชื่อ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๒.นางสาวศยามล นุชบุญช่วย     ลงชื่อ.................................................................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๓.นางสาววิจิตรา วงค์แก้ว         ลงชื่อ.................................................................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8572501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2" name="TextBox 1"/>
        <xdr:cNvSpPr txBox="1"/>
      </xdr:nvSpPr>
      <xdr:spPr>
        <a:xfrm>
          <a:off x="552449" y="637222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27</xdr:row>
      <xdr:rowOff>1</xdr:rowOff>
    </xdr:from>
    <xdr:to>
      <xdr:col>4</xdr:col>
      <xdr:colOff>1257300</xdr:colOff>
      <xdr:row>31</xdr:row>
      <xdr:rowOff>123825</xdr:rowOff>
    </xdr:to>
    <xdr:sp macro="" textlink="">
      <xdr:nvSpPr>
        <xdr:cNvPr id="2" name="TextBox 1"/>
        <xdr:cNvSpPr txBox="1"/>
      </xdr:nvSpPr>
      <xdr:spPr>
        <a:xfrm>
          <a:off x="552449" y="7715251"/>
          <a:ext cx="4705351" cy="1000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๑.นางสาวจุติมา บุษยะจารุ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ลงชื่อ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๒.นางสาวศยามล นุชบุญช่วย     ลงชื่อ.................................................................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๓.นางสาววิจิตรา วงค์แก้ว         ลงชื่อ.................................................................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637222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16</xdr:row>
      <xdr:rowOff>38101</xdr:rowOff>
    </xdr:from>
    <xdr:to>
      <xdr:col>3</xdr:col>
      <xdr:colOff>1257300</xdr:colOff>
      <xdr:row>20</xdr:row>
      <xdr:rowOff>66675</xdr:rowOff>
    </xdr:to>
    <xdr:sp macro="" textlink="">
      <xdr:nvSpPr>
        <xdr:cNvPr id="3" name="TextBox 2"/>
        <xdr:cNvSpPr txBox="1"/>
      </xdr:nvSpPr>
      <xdr:spPr>
        <a:xfrm>
          <a:off x="552449" y="6372226"/>
          <a:ext cx="4695826" cy="904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๑.นางสาวจุติมา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บุษยะจารุ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ลงชื่อ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๒.นางสาวศยามล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นุชบุญช่วย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ลงชื่อ.................................................................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๓.นางสาววิจิตรา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วงค์แก้ว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ลงชื่อ.................................................................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142874</xdr:colOff>
      <xdr:row>27</xdr:row>
      <xdr:rowOff>1</xdr:rowOff>
    </xdr:from>
    <xdr:to>
      <xdr:col>4</xdr:col>
      <xdr:colOff>1257300</xdr:colOff>
      <xdr:row>31</xdr:row>
      <xdr:rowOff>123825</xdr:rowOff>
    </xdr:to>
    <xdr:sp macro="" textlink="">
      <xdr:nvSpPr>
        <xdr:cNvPr id="2" name="TextBox 1"/>
        <xdr:cNvSpPr txBox="1"/>
      </xdr:nvSpPr>
      <xdr:spPr>
        <a:xfrm>
          <a:off x="552449" y="7715251"/>
          <a:ext cx="4705351" cy="1000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๑.นางสาวจุติมา บุษยะจารุ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ลงชื่อ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.....................................................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...........</a:t>
          </a:r>
          <a:endParaRPr kumimoji="0" lang="th-TH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๒.นางสาวศยามล นุชบุญช่วย     ลงชื่อ.................................................................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๓.นางสาววิจิตรา วงค์แก้ว         ลงชื่อ.................................................................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topLeftCell="A10" workbookViewId="0">
      <selection activeCell="G14" sqref="G14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9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168" x14ac:dyDescent="0.4">
      <c r="A9" s="6">
        <v>1</v>
      </c>
      <c r="B9" s="7" t="s">
        <v>10</v>
      </c>
      <c r="C9" s="31"/>
      <c r="D9" s="32" t="s">
        <v>14</v>
      </c>
    </row>
    <row r="10" spans="1:4" ht="120" x14ac:dyDescent="0.4">
      <c r="A10" s="6">
        <v>2</v>
      </c>
      <c r="B10" s="7" t="s">
        <v>12</v>
      </c>
      <c r="C10" s="31"/>
      <c r="D10" s="33"/>
    </row>
    <row r="11" spans="1:4" ht="72" x14ac:dyDescent="0.4">
      <c r="A11" s="6">
        <v>3</v>
      </c>
      <c r="B11" s="7" t="s">
        <v>13</v>
      </c>
      <c r="C11" s="31"/>
      <c r="D11" s="33"/>
    </row>
    <row r="12" spans="1:4" ht="24" x14ac:dyDescent="0.55000000000000004">
      <c r="A12" s="6"/>
      <c r="B12" s="7"/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AVERAGE(C9:C11)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4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35</v>
      </c>
    </row>
    <row r="5" spans="1:4" ht="24" x14ac:dyDescent="0.4">
      <c r="A5" s="2" t="s">
        <v>36</v>
      </c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24" x14ac:dyDescent="0.4">
      <c r="A9" s="6">
        <v>1</v>
      </c>
      <c r="B9" s="7" t="s">
        <v>37</v>
      </c>
      <c r="C9" s="31"/>
      <c r="D9" s="47" t="s">
        <v>40</v>
      </c>
    </row>
    <row r="10" spans="1:4" ht="27.75" customHeight="1" x14ac:dyDescent="0.4">
      <c r="A10" s="6">
        <v>2</v>
      </c>
      <c r="B10" s="7" t="s">
        <v>38</v>
      </c>
      <c r="C10" s="31"/>
      <c r="D10" s="48"/>
    </row>
    <row r="11" spans="1:4" ht="117.75" customHeight="1" x14ac:dyDescent="0.4">
      <c r="A11" s="6">
        <v>3</v>
      </c>
      <c r="B11" s="7" t="s">
        <v>39</v>
      </c>
      <c r="C11" s="31"/>
      <c r="D11" s="48"/>
    </row>
    <row r="12" spans="1:4" ht="25.5" customHeight="1" x14ac:dyDescent="0.55000000000000004">
      <c r="A12" s="6">
        <v>4</v>
      </c>
      <c r="B12" s="7"/>
      <c r="C12" s="8"/>
      <c r="D12" s="48"/>
    </row>
    <row r="13" spans="1:4" ht="24" x14ac:dyDescent="0.55000000000000004">
      <c r="A13" s="6"/>
      <c r="B13" s="7"/>
      <c r="C13" s="8"/>
      <c r="D13" s="48"/>
    </row>
    <row r="14" spans="1:4" ht="24" x14ac:dyDescent="0.55000000000000004">
      <c r="A14" s="6"/>
      <c r="B14" s="7"/>
      <c r="C14" s="9"/>
      <c r="D14" s="49"/>
    </row>
    <row r="15" spans="1:4" ht="24" x14ac:dyDescent="0.55000000000000004">
      <c r="A15" s="8"/>
      <c r="B15" s="8" t="s">
        <v>5</v>
      </c>
      <c r="C15" s="8" t="e">
        <f>AVERAGE(C9:C11)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35</v>
      </c>
    </row>
    <row r="5" spans="1:4" ht="24" x14ac:dyDescent="0.4">
      <c r="A5" s="2" t="s">
        <v>36</v>
      </c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24" x14ac:dyDescent="0.4">
      <c r="A9" s="6">
        <v>1</v>
      </c>
      <c r="B9" s="7" t="s">
        <v>37</v>
      </c>
      <c r="C9" s="31"/>
      <c r="D9" s="47" t="s">
        <v>40</v>
      </c>
    </row>
    <row r="10" spans="1:4" ht="27.75" customHeight="1" x14ac:dyDescent="0.4">
      <c r="A10" s="6">
        <v>2</v>
      </c>
      <c r="B10" s="7" t="s">
        <v>38</v>
      </c>
      <c r="C10" s="31"/>
      <c r="D10" s="48"/>
    </row>
    <row r="11" spans="1:4" ht="117.75" customHeight="1" x14ac:dyDescent="0.4">
      <c r="A11" s="6">
        <v>3</v>
      </c>
      <c r="B11" s="7" t="s">
        <v>39</v>
      </c>
      <c r="C11" s="31"/>
      <c r="D11" s="48"/>
    </row>
    <row r="12" spans="1:4" ht="25.5" customHeight="1" x14ac:dyDescent="0.55000000000000004">
      <c r="A12" s="6">
        <v>4</v>
      </c>
      <c r="B12" s="7"/>
      <c r="C12" s="8"/>
      <c r="D12" s="48"/>
    </row>
    <row r="13" spans="1:4" ht="24" x14ac:dyDescent="0.55000000000000004">
      <c r="A13" s="6"/>
      <c r="B13" s="7"/>
      <c r="C13" s="8"/>
      <c r="D13" s="48"/>
    </row>
    <row r="14" spans="1:4" ht="24" x14ac:dyDescent="0.55000000000000004">
      <c r="A14" s="6"/>
      <c r="B14" s="7"/>
      <c r="C14" s="9"/>
      <c r="D14" s="49"/>
    </row>
    <row r="15" spans="1:4" ht="24" x14ac:dyDescent="0.55000000000000004">
      <c r="A15" s="8"/>
      <c r="B15" s="8" t="s">
        <v>5</v>
      </c>
      <c r="C15" s="8" t="e">
        <f>AVERAGE(C9:C11)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workbookViewId="0">
      <selection activeCell="H14" sqref="H14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2" t="s">
        <v>29</v>
      </c>
      <c r="B1" s="12"/>
      <c r="C1" s="12"/>
      <c r="D1" s="12"/>
      <c r="E1" s="12"/>
    </row>
    <row r="2" spans="1:5" ht="24" x14ac:dyDescent="0.4">
      <c r="A2" s="35"/>
      <c r="B2" s="35"/>
      <c r="C2" s="35"/>
      <c r="D2" s="35"/>
      <c r="E2" s="35"/>
    </row>
    <row r="3" spans="1:5" ht="24" x14ac:dyDescent="0.4">
      <c r="A3" s="42" t="s">
        <v>0</v>
      </c>
      <c r="B3" s="42"/>
      <c r="C3" s="42"/>
      <c r="D3" s="42"/>
      <c r="E3" s="42"/>
    </row>
    <row r="4" spans="1:5" ht="24" x14ac:dyDescent="0.55000000000000004">
      <c r="A4" s="38" t="s">
        <v>1</v>
      </c>
      <c r="B4" s="38" t="s">
        <v>15</v>
      </c>
      <c r="C4" s="4" t="s">
        <v>3</v>
      </c>
      <c r="D4" s="4" t="s">
        <v>16</v>
      </c>
      <c r="E4" s="38" t="s">
        <v>4</v>
      </c>
    </row>
    <row r="5" spans="1:5" ht="24" x14ac:dyDescent="0.55000000000000004">
      <c r="A5" s="39"/>
      <c r="B5" s="39"/>
      <c r="C5" s="5">
        <v>5</v>
      </c>
      <c r="D5" s="5" t="s">
        <v>17</v>
      </c>
      <c r="E5" s="39"/>
    </row>
    <row r="6" spans="1:5" ht="24" x14ac:dyDescent="0.4">
      <c r="A6" s="6">
        <v>1</v>
      </c>
      <c r="B6" s="7" t="s">
        <v>21</v>
      </c>
      <c r="C6" s="13" t="e">
        <f>จุติมา3!$C$15</f>
        <v>#DIV/0!</v>
      </c>
      <c r="D6" s="14" t="e">
        <f>IF(C6&gt;=3,"1",IF(C6&lt;3,"0"))</f>
        <v>#DIV/0!</v>
      </c>
      <c r="E6" s="50" t="s">
        <v>40</v>
      </c>
    </row>
    <row r="7" spans="1:5" ht="24" x14ac:dyDescent="0.55000000000000004">
      <c r="A7" s="6">
        <v>2</v>
      </c>
      <c r="B7" s="7" t="s">
        <v>22</v>
      </c>
      <c r="C7" s="13" t="e">
        <f>ศยามล3!$C$15</f>
        <v>#DIV/0!</v>
      </c>
      <c r="D7" s="8" t="e">
        <f t="shared" ref="D7" si="0">IF(C7&gt;=3,"1",IF(C7&lt;3,"0"))</f>
        <v>#DIV/0!</v>
      </c>
      <c r="E7" s="51"/>
    </row>
    <row r="8" spans="1:5" ht="24" x14ac:dyDescent="0.55000000000000004">
      <c r="A8" s="6"/>
      <c r="B8" s="7"/>
      <c r="C8" s="13"/>
      <c r="D8" s="8"/>
      <c r="E8" s="51"/>
    </row>
    <row r="9" spans="1:5" ht="24" x14ac:dyDescent="0.55000000000000004">
      <c r="A9" s="6"/>
      <c r="B9" s="7"/>
      <c r="C9" s="13"/>
      <c r="D9" s="8"/>
      <c r="E9" s="51"/>
    </row>
    <row r="10" spans="1:5" ht="24" x14ac:dyDescent="0.55000000000000004">
      <c r="A10" s="6"/>
      <c r="B10" s="7"/>
      <c r="C10" s="13"/>
      <c r="D10" s="8"/>
      <c r="E10" s="51"/>
    </row>
    <row r="11" spans="1:5" ht="24" x14ac:dyDescent="0.55000000000000004">
      <c r="A11" s="6"/>
      <c r="B11" s="7"/>
      <c r="C11" s="15"/>
      <c r="D11" s="9"/>
      <c r="E11" s="51"/>
    </row>
    <row r="12" spans="1:5" ht="24" x14ac:dyDescent="0.55000000000000004">
      <c r="A12" s="16"/>
      <c r="B12" s="8"/>
      <c r="C12" s="17"/>
      <c r="D12" s="8"/>
      <c r="E12" s="51"/>
    </row>
    <row r="13" spans="1:5" ht="24" x14ac:dyDescent="0.55000000000000004">
      <c r="A13" s="16"/>
      <c r="B13" s="11"/>
      <c r="C13" s="18"/>
      <c r="D13" s="8"/>
      <c r="E13" s="51"/>
    </row>
    <row r="14" spans="1:5" s="19" customFormat="1" ht="24" x14ac:dyDescent="0.55000000000000004">
      <c r="A14" s="16"/>
      <c r="B14" s="8"/>
      <c r="C14" s="17"/>
      <c r="D14" s="8"/>
      <c r="E14" s="51"/>
    </row>
    <row r="15" spans="1:5" s="19" customFormat="1" ht="24" x14ac:dyDescent="0.55000000000000004">
      <c r="A15" s="16"/>
      <c r="B15" s="8"/>
      <c r="C15" s="17"/>
      <c r="D15" s="8"/>
      <c r="E15" s="51"/>
    </row>
    <row r="16" spans="1:5" s="19" customFormat="1" ht="24" x14ac:dyDescent="0.55000000000000004">
      <c r="A16" s="16"/>
      <c r="B16" s="8"/>
      <c r="C16" s="17"/>
      <c r="D16" s="8"/>
      <c r="E16" s="51"/>
    </row>
    <row r="17" spans="1:5" s="19" customFormat="1" ht="24" x14ac:dyDescent="0.55000000000000004">
      <c r="A17" s="16"/>
      <c r="B17" s="8"/>
      <c r="C17" s="17"/>
      <c r="D17" s="8"/>
      <c r="E17" s="51"/>
    </row>
    <row r="18" spans="1:5" s="19" customFormat="1" ht="24" x14ac:dyDescent="0.55000000000000004">
      <c r="A18" s="16"/>
      <c r="B18" s="8"/>
      <c r="C18" s="17"/>
      <c r="D18" s="8"/>
      <c r="E18" s="51"/>
    </row>
    <row r="19" spans="1:5" x14ac:dyDescent="0.4">
      <c r="A19" s="20"/>
      <c r="B19" s="21"/>
      <c r="C19" s="21"/>
      <c r="D19" s="21"/>
      <c r="E19" s="51"/>
    </row>
    <row r="20" spans="1:5" x14ac:dyDescent="0.4">
      <c r="A20" s="20"/>
      <c r="B20" s="21"/>
      <c r="C20" s="21"/>
      <c r="D20" s="21"/>
      <c r="E20" s="51"/>
    </row>
    <row r="21" spans="1:5" x14ac:dyDescent="0.4">
      <c r="A21" s="20"/>
      <c r="B21" s="21"/>
      <c r="C21" s="21"/>
      <c r="D21" s="21"/>
      <c r="E21" s="51"/>
    </row>
    <row r="22" spans="1:5" x14ac:dyDescent="0.4">
      <c r="A22" s="22"/>
      <c r="B22" s="23"/>
      <c r="C22" s="23"/>
      <c r="D22" s="23"/>
      <c r="E22" s="24"/>
    </row>
    <row r="23" spans="1:5" ht="24" x14ac:dyDescent="0.55000000000000004">
      <c r="A23" s="25"/>
      <c r="B23" s="40" t="s">
        <v>18</v>
      </c>
      <c r="C23" s="41"/>
      <c r="D23" s="26" t="e">
        <f>(D6+D7)</f>
        <v>#DIV/0!</v>
      </c>
      <c r="E23" s="27"/>
    </row>
    <row r="24" spans="1:5" ht="24" x14ac:dyDescent="0.55000000000000004">
      <c r="A24" s="20"/>
      <c r="B24" s="40" t="s">
        <v>19</v>
      </c>
      <c r="C24" s="41"/>
      <c r="D24" s="28" t="e">
        <f>D23*100/2</f>
        <v>#DIV/0!</v>
      </c>
      <c r="E24" s="29"/>
    </row>
    <row r="25" spans="1:5" ht="24" x14ac:dyDescent="0.55000000000000004">
      <c r="A25" s="22"/>
      <c r="B25" s="40" t="s">
        <v>20</v>
      </c>
      <c r="C25" s="41"/>
      <c r="D25" s="30" t="e">
        <f>IF(D24&gt;=90,"ดีเลิศ",IF(D24&gt;=80,"ดีเยี่ยม",IF(D24&gt;=70,"ดี",IF(D24&gt;=50,"ปานกลาง",IF(D24&lt;50,"กำลังพัฒนา")))))</f>
        <v>#DIV/0!</v>
      </c>
      <c r="E25" s="24"/>
    </row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10" sqref="E10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35</v>
      </c>
    </row>
    <row r="5" spans="1:4" ht="24" x14ac:dyDescent="0.4">
      <c r="A5" s="2" t="s">
        <v>36</v>
      </c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24" x14ac:dyDescent="0.4">
      <c r="A9" s="6">
        <v>1</v>
      </c>
      <c r="B9" s="7" t="s">
        <v>37</v>
      </c>
      <c r="C9" s="31"/>
      <c r="D9" s="47" t="s">
        <v>40</v>
      </c>
    </row>
    <row r="10" spans="1:4" ht="27.75" customHeight="1" x14ac:dyDescent="0.4">
      <c r="A10" s="6">
        <v>2</v>
      </c>
      <c r="B10" s="7" t="s">
        <v>38</v>
      </c>
      <c r="C10" s="31"/>
      <c r="D10" s="48"/>
    </row>
    <row r="11" spans="1:4" ht="87" customHeight="1" x14ac:dyDescent="0.4">
      <c r="A11" s="6">
        <v>3</v>
      </c>
      <c r="B11" s="7" t="s">
        <v>39</v>
      </c>
      <c r="C11" s="31"/>
      <c r="D11" s="48"/>
    </row>
    <row r="12" spans="1:4" ht="25.5" customHeight="1" x14ac:dyDescent="0.55000000000000004">
      <c r="A12" s="6">
        <v>4</v>
      </c>
      <c r="B12" s="7"/>
      <c r="C12" s="8"/>
      <c r="D12" s="48"/>
    </row>
    <row r="13" spans="1:4" ht="24" x14ac:dyDescent="0.55000000000000004">
      <c r="A13" s="6"/>
      <c r="B13" s="7"/>
      <c r="C13" s="8"/>
      <c r="D13" s="48"/>
    </row>
    <row r="14" spans="1:4" ht="24" x14ac:dyDescent="0.55000000000000004">
      <c r="A14" s="6"/>
      <c r="B14" s="7"/>
      <c r="C14" s="9"/>
      <c r="D14" s="49"/>
    </row>
    <row r="15" spans="1:4" ht="24" x14ac:dyDescent="0.55000000000000004">
      <c r="A15" s="8"/>
      <c r="B15" s="8" t="s">
        <v>5</v>
      </c>
      <c r="C15" s="8" t="e">
        <f>AVERAGE(C9:C11)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9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168" x14ac:dyDescent="0.4">
      <c r="A9" s="6">
        <v>1</v>
      </c>
      <c r="B9" s="7" t="s">
        <v>10</v>
      </c>
      <c r="C9" s="31"/>
      <c r="D9" s="32" t="s">
        <v>14</v>
      </c>
    </row>
    <row r="10" spans="1:4" ht="120" x14ac:dyDescent="0.4">
      <c r="A10" s="6">
        <v>2</v>
      </c>
      <c r="B10" s="7" t="s">
        <v>12</v>
      </c>
      <c r="C10" s="31"/>
      <c r="D10" s="33"/>
    </row>
    <row r="11" spans="1:4" ht="72" x14ac:dyDescent="0.4">
      <c r="A11" s="6">
        <v>3</v>
      </c>
      <c r="B11" s="7" t="s">
        <v>13</v>
      </c>
      <c r="C11" s="31"/>
      <c r="D11" s="33"/>
    </row>
    <row r="12" spans="1:4" ht="24" x14ac:dyDescent="0.55000000000000004">
      <c r="A12" s="6"/>
      <c r="B12" s="7"/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AVERAGE(C9:C11)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workbookViewId="0">
      <selection activeCell="C7" sqref="C7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2" t="s">
        <v>30</v>
      </c>
      <c r="B1" s="12"/>
      <c r="C1" s="12"/>
      <c r="D1" s="12"/>
      <c r="E1" s="12"/>
    </row>
    <row r="2" spans="1:5" ht="24" x14ac:dyDescent="0.4">
      <c r="A2" s="35"/>
      <c r="B2" s="35"/>
      <c r="C2" s="35"/>
      <c r="D2" s="35"/>
      <c r="E2" s="35"/>
    </row>
    <row r="3" spans="1:5" ht="24" x14ac:dyDescent="0.4">
      <c r="A3" s="42" t="s">
        <v>0</v>
      </c>
      <c r="B3" s="42"/>
      <c r="C3" s="42"/>
      <c r="D3" s="42"/>
      <c r="E3" s="42"/>
    </row>
    <row r="4" spans="1:5" ht="24" x14ac:dyDescent="0.55000000000000004">
      <c r="A4" s="38" t="s">
        <v>1</v>
      </c>
      <c r="B4" s="38" t="s">
        <v>15</v>
      </c>
      <c r="C4" s="4" t="s">
        <v>3</v>
      </c>
      <c r="D4" s="4" t="s">
        <v>16</v>
      </c>
      <c r="E4" s="38" t="s">
        <v>4</v>
      </c>
    </row>
    <row r="5" spans="1:5" ht="24" x14ac:dyDescent="0.55000000000000004">
      <c r="A5" s="39"/>
      <c r="B5" s="39"/>
      <c r="C5" s="5">
        <v>5</v>
      </c>
      <c r="D5" s="5" t="s">
        <v>17</v>
      </c>
      <c r="E5" s="39"/>
    </row>
    <row r="6" spans="1:5" ht="24" x14ac:dyDescent="0.4">
      <c r="A6" s="6">
        <v>1</v>
      </c>
      <c r="B6" s="7" t="s">
        <v>21</v>
      </c>
      <c r="C6" s="13" t="e">
        <f>จุติมา!$C$15</f>
        <v>#DIV/0!</v>
      </c>
      <c r="D6" s="14" t="e">
        <f>IF(C6&gt;=3,"1",IF(C6&lt;3,"0"))</f>
        <v>#DIV/0!</v>
      </c>
      <c r="E6" s="43" t="s">
        <v>14</v>
      </c>
    </row>
    <row r="7" spans="1:5" ht="24" x14ac:dyDescent="0.55000000000000004">
      <c r="A7" s="6">
        <v>2</v>
      </c>
      <c r="B7" s="7" t="s">
        <v>22</v>
      </c>
      <c r="C7" s="13" t="e">
        <f>ศยามล!$C$15</f>
        <v>#DIV/0!</v>
      </c>
      <c r="D7" s="8" t="e">
        <f t="shared" ref="D7" si="0">IF(C7&gt;=3,"1",IF(C7&lt;3,"0"))</f>
        <v>#DIV/0!</v>
      </c>
      <c r="E7" s="44"/>
    </row>
    <row r="8" spans="1:5" ht="24" x14ac:dyDescent="0.55000000000000004">
      <c r="A8" s="6"/>
      <c r="B8" s="7"/>
      <c r="C8" s="13"/>
      <c r="D8" s="8"/>
      <c r="E8" s="44"/>
    </row>
    <row r="9" spans="1:5" ht="24" x14ac:dyDescent="0.55000000000000004">
      <c r="A9" s="6"/>
      <c r="B9" s="7"/>
      <c r="C9" s="13"/>
      <c r="D9" s="8"/>
      <c r="E9" s="44"/>
    </row>
    <row r="10" spans="1:5" ht="24" x14ac:dyDescent="0.55000000000000004">
      <c r="A10" s="6"/>
      <c r="B10" s="7"/>
      <c r="C10" s="13"/>
      <c r="D10" s="8"/>
      <c r="E10" s="44"/>
    </row>
    <row r="11" spans="1:5" ht="24" x14ac:dyDescent="0.55000000000000004">
      <c r="A11" s="6"/>
      <c r="B11" s="7"/>
      <c r="C11" s="15"/>
      <c r="D11" s="9"/>
      <c r="E11" s="44"/>
    </row>
    <row r="12" spans="1:5" ht="24" x14ac:dyDescent="0.55000000000000004">
      <c r="A12" s="16"/>
      <c r="B12" s="8"/>
      <c r="C12" s="17"/>
      <c r="D12" s="8"/>
      <c r="E12" s="44"/>
    </row>
    <row r="13" spans="1:5" ht="24" x14ac:dyDescent="0.55000000000000004">
      <c r="A13" s="16"/>
      <c r="B13" s="11"/>
      <c r="C13" s="18"/>
      <c r="D13" s="8"/>
      <c r="E13" s="44"/>
    </row>
    <row r="14" spans="1:5" s="19" customFormat="1" ht="24" x14ac:dyDescent="0.55000000000000004">
      <c r="A14" s="16"/>
      <c r="B14" s="8"/>
      <c r="C14" s="17"/>
      <c r="D14" s="8"/>
      <c r="E14" s="44"/>
    </row>
    <row r="15" spans="1:5" s="19" customFormat="1" ht="24" x14ac:dyDescent="0.55000000000000004">
      <c r="A15" s="16"/>
      <c r="B15" s="8"/>
      <c r="C15" s="17"/>
      <c r="D15" s="8"/>
      <c r="E15" s="44"/>
    </row>
    <row r="16" spans="1:5" s="19" customFormat="1" ht="24" x14ac:dyDescent="0.55000000000000004">
      <c r="A16" s="16"/>
      <c r="B16" s="8"/>
      <c r="C16" s="17"/>
      <c r="D16" s="8"/>
      <c r="E16" s="44"/>
    </row>
    <row r="17" spans="1:5" s="19" customFormat="1" ht="24" x14ac:dyDescent="0.55000000000000004">
      <c r="A17" s="16"/>
      <c r="B17" s="8"/>
      <c r="C17" s="17"/>
      <c r="D17" s="8"/>
      <c r="E17" s="44"/>
    </row>
    <row r="18" spans="1:5" s="19" customFormat="1" ht="24" x14ac:dyDescent="0.55000000000000004">
      <c r="A18" s="16"/>
      <c r="B18" s="8"/>
      <c r="C18" s="17"/>
      <c r="D18" s="8"/>
      <c r="E18" s="44"/>
    </row>
    <row r="19" spans="1:5" x14ac:dyDescent="0.4">
      <c r="A19" s="20"/>
      <c r="B19" s="21"/>
      <c r="C19" s="21"/>
      <c r="D19" s="21"/>
      <c r="E19" s="44"/>
    </row>
    <row r="20" spans="1:5" x14ac:dyDescent="0.4">
      <c r="A20" s="20"/>
      <c r="B20" s="21"/>
      <c r="C20" s="21"/>
      <c r="D20" s="21"/>
      <c r="E20" s="44"/>
    </row>
    <row r="21" spans="1:5" x14ac:dyDescent="0.4">
      <c r="A21" s="20"/>
      <c r="B21" s="21"/>
      <c r="C21" s="21"/>
      <c r="D21" s="21"/>
      <c r="E21" s="44"/>
    </row>
    <row r="22" spans="1:5" x14ac:dyDescent="0.4">
      <c r="A22" s="22"/>
      <c r="B22" s="23"/>
      <c r="C22" s="23"/>
      <c r="D22" s="23"/>
      <c r="E22" s="24"/>
    </row>
    <row r="23" spans="1:5" ht="24" x14ac:dyDescent="0.55000000000000004">
      <c r="A23" s="25"/>
      <c r="B23" s="40" t="s">
        <v>18</v>
      </c>
      <c r="C23" s="41"/>
      <c r="D23" s="26" t="e">
        <f>(D6+D7)</f>
        <v>#DIV/0!</v>
      </c>
      <c r="E23" s="27"/>
    </row>
    <row r="24" spans="1:5" ht="24" x14ac:dyDescent="0.55000000000000004">
      <c r="A24" s="20"/>
      <c r="B24" s="40" t="s">
        <v>19</v>
      </c>
      <c r="C24" s="41"/>
      <c r="D24" s="28" t="e">
        <f>D23*100/2</f>
        <v>#DIV/0!</v>
      </c>
      <c r="E24" s="29"/>
    </row>
    <row r="25" spans="1:5" ht="24" x14ac:dyDescent="0.55000000000000004">
      <c r="A25" s="22"/>
      <c r="B25" s="40" t="s">
        <v>20</v>
      </c>
      <c r="C25" s="41"/>
      <c r="D25" s="30" t="e">
        <f>IF(D24&gt;=90,"ดีเลิศ",IF(D24&gt;=80,"ดีเยี่ยม",IF(D24&gt;=70,"ดี",IF(D24&gt;=50,"ปานกลาง",IF(D24&lt;50,"กำลังพัฒนา")))))</f>
        <v>#DIV/0!</v>
      </c>
      <c r="E25" s="24"/>
    </row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23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48" x14ac:dyDescent="0.4">
      <c r="A9" s="6">
        <v>1</v>
      </c>
      <c r="B9" s="7" t="s">
        <v>24</v>
      </c>
      <c r="C9" s="31"/>
      <c r="D9" s="32" t="s">
        <v>28</v>
      </c>
    </row>
    <row r="10" spans="1:4" ht="49.5" customHeight="1" x14ac:dyDescent="0.4">
      <c r="A10" s="6">
        <v>2</v>
      </c>
      <c r="B10" s="7" t="s">
        <v>25</v>
      </c>
      <c r="C10" s="31"/>
      <c r="D10" s="33"/>
    </row>
    <row r="11" spans="1:4" ht="54" customHeight="1" x14ac:dyDescent="0.4">
      <c r="A11" s="6">
        <v>3</v>
      </c>
      <c r="B11" s="7" t="s">
        <v>26</v>
      </c>
      <c r="C11" s="31"/>
      <c r="D11" s="33"/>
    </row>
    <row r="12" spans="1:4" ht="59.25" customHeight="1" x14ac:dyDescent="0.55000000000000004">
      <c r="A12" s="6">
        <v>4</v>
      </c>
      <c r="B12" s="7" t="s">
        <v>27</v>
      </c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AVERAGE(C9:C12)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23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48" x14ac:dyDescent="0.4">
      <c r="A9" s="6">
        <v>1</v>
      </c>
      <c r="B9" s="7" t="s">
        <v>24</v>
      </c>
      <c r="C9" s="31"/>
      <c r="D9" s="32" t="s">
        <v>28</v>
      </c>
    </row>
    <row r="10" spans="1:4" ht="49.5" customHeight="1" x14ac:dyDescent="0.4">
      <c r="A10" s="6">
        <v>2</v>
      </c>
      <c r="B10" s="7" t="s">
        <v>25</v>
      </c>
      <c r="C10" s="31"/>
      <c r="D10" s="33"/>
    </row>
    <row r="11" spans="1:4" ht="54" customHeight="1" x14ac:dyDescent="0.4">
      <c r="A11" s="6">
        <v>3</v>
      </c>
      <c r="B11" s="7" t="s">
        <v>26</v>
      </c>
      <c r="C11" s="31"/>
      <c r="D11" s="33"/>
    </row>
    <row r="12" spans="1:4" ht="59.25" customHeight="1" x14ac:dyDescent="0.55000000000000004">
      <c r="A12" s="6">
        <v>4</v>
      </c>
      <c r="B12" s="7" t="s">
        <v>27</v>
      </c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AVERAGE(C9:C12)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workbookViewId="0">
      <selection activeCell="C7" sqref="C7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2" t="s">
        <v>29</v>
      </c>
      <c r="B1" s="12"/>
      <c r="C1" s="12"/>
      <c r="D1" s="12"/>
      <c r="E1" s="12"/>
    </row>
    <row r="2" spans="1:5" ht="24" x14ac:dyDescent="0.4">
      <c r="A2" s="35"/>
      <c r="B2" s="35"/>
      <c r="C2" s="35"/>
      <c r="D2" s="35"/>
      <c r="E2" s="35"/>
    </row>
    <row r="3" spans="1:5" ht="24" x14ac:dyDescent="0.4">
      <c r="A3" s="42" t="s">
        <v>0</v>
      </c>
      <c r="B3" s="42"/>
      <c r="C3" s="42"/>
      <c r="D3" s="42"/>
      <c r="E3" s="42"/>
    </row>
    <row r="4" spans="1:5" ht="24" x14ac:dyDescent="0.55000000000000004">
      <c r="A4" s="38" t="s">
        <v>1</v>
      </c>
      <c r="B4" s="38" t="s">
        <v>15</v>
      </c>
      <c r="C4" s="4" t="s">
        <v>3</v>
      </c>
      <c r="D4" s="4" t="s">
        <v>16</v>
      </c>
      <c r="E4" s="38" t="s">
        <v>4</v>
      </c>
    </row>
    <row r="5" spans="1:5" ht="24" x14ac:dyDescent="0.55000000000000004">
      <c r="A5" s="39"/>
      <c r="B5" s="39"/>
      <c r="C5" s="5">
        <v>5</v>
      </c>
      <c r="D5" s="5" t="s">
        <v>17</v>
      </c>
      <c r="E5" s="39"/>
    </row>
    <row r="6" spans="1:5" ht="24" x14ac:dyDescent="0.4">
      <c r="A6" s="6">
        <v>1</v>
      </c>
      <c r="B6" s="7" t="s">
        <v>21</v>
      </c>
      <c r="C6" s="13" t="e">
        <f>จุติมา1!$C$15</f>
        <v>#DIV/0!</v>
      </c>
      <c r="D6" s="14" t="e">
        <f>IF(C6&gt;=3,"1",IF(C6&lt;3,"0"))</f>
        <v>#DIV/0!</v>
      </c>
      <c r="E6" s="43" t="s">
        <v>14</v>
      </c>
    </row>
    <row r="7" spans="1:5" ht="24" x14ac:dyDescent="0.55000000000000004">
      <c r="A7" s="6">
        <v>2</v>
      </c>
      <c r="B7" s="7" t="s">
        <v>22</v>
      </c>
      <c r="C7" s="13" t="e">
        <f>ศยามล1!$C$15</f>
        <v>#DIV/0!</v>
      </c>
      <c r="D7" s="8" t="e">
        <f t="shared" ref="D7" si="0">IF(C7&gt;=3,"1",IF(C7&lt;3,"0"))</f>
        <v>#DIV/0!</v>
      </c>
      <c r="E7" s="44"/>
    </row>
    <row r="8" spans="1:5" ht="24" x14ac:dyDescent="0.55000000000000004">
      <c r="A8" s="6"/>
      <c r="B8" s="7"/>
      <c r="C8" s="13"/>
      <c r="D8" s="8"/>
      <c r="E8" s="44"/>
    </row>
    <row r="9" spans="1:5" ht="24" x14ac:dyDescent="0.55000000000000004">
      <c r="A9" s="6"/>
      <c r="B9" s="7"/>
      <c r="C9" s="13"/>
      <c r="D9" s="8"/>
      <c r="E9" s="44"/>
    </row>
    <row r="10" spans="1:5" ht="24" x14ac:dyDescent="0.55000000000000004">
      <c r="A10" s="6"/>
      <c r="B10" s="7"/>
      <c r="C10" s="13"/>
      <c r="D10" s="8"/>
      <c r="E10" s="44"/>
    </row>
    <row r="11" spans="1:5" ht="24" x14ac:dyDescent="0.55000000000000004">
      <c r="A11" s="6"/>
      <c r="B11" s="7"/>
      <c r="C11" s="15"/>
      <c r="D11" s="9"/>
      <c r="E11" s="44"/>
    </row>
    <row r="12" spans="1:5" ht="24" x14ac:dyDescent="0.55000000000000004">
      <c r="A12" s="16"/>
      <c r="B12" s="8"/>
      <c r="C12" s="17"/>
      <c r="D12" s="8"/>
      <c r="E12" s="44"/>
    </row>
    <row r="13" spans="1:5" ht="24" x14ac:dyDescent="0.55000000000000004">
      <c r="A13" s="16"/>
      <c r="B13" s="11"/>
      <c r="C13" s="18"/>
      <c r="D13" s="8"/>
      <c r="E13" s="44"/>
    </row>
    <row r="14" spans="1:5" s="19" customFormat="1" ht="24" x14ac:dyDescent="0.55000000000000004">
      <c r="A14" s="16"/>
      <c r="B14" s="8"/>
      <c r="C14" s="17"/>
      <c r="D14" s="8"/>
      <c r="E14" s="44"/>
    </row>
    <row r="15" spans="1:5" s="19" customFormat="1" ht="24" x14ac:dyDescent="0.55000000000000004">
      <c r="A15" s="16"/>
      <c r="B15" s="8"/>
      <c r="C15" s="17"/>
      <c r="D15" s="8"/>
      <c r="E15" s="44"/>
    </row>
    <row r="16" spans="1:5" s="19" customFormat="1" ht="24" x14ac:dyDescent="0.55000000000000004">
      <c r="A16" s="16"/>
      <c r="B16" s="8"/>
      <c r="C16" s="17"/>
      <c r="D16" s="8"/>
      <c r="E16" s="44"/>
    </row>
    <row r="17" spans="1:5" s="19" customFormat="1" ht="24" x14ac:dyDescent="0.55000000000000004">
      <c r="A17" s="16"/>
      <c r="B17" s="8"/>
      <c r="C17" s="17"/>
      <c r="D17" s="8"/>
      <c r="E17" s="44"/>
    </row>
    <row r="18" spans="1:5" s="19" customFormat="1" ht="24" x14ac:dyDescent="0.55000000000000004">
      <c r="A18" s="16"/>
      <c r="B18" s="8"/>
      <c r="C18" s="17"/>
      <c r="D18" s="8"/>
      <c r="E18" s="44"/>
    </row>
    <row r="19" spans="1:5" x14ac:dyDescent="0.4">
      <c r="A19" s="20"/>
      <c r="B19" s="21"/>
      <c r="C19" s="21"/>
      <c r="D19" s="21"/>
      <c r="E19" s="44"/>
    </row>
    <row r="20" spans="1:5" x14ac:dyDescent="0.4">
      <c r="A20" s="20"/>
      <c r="B20" s="21"/>
      <c r="C20" s="21"/>
      <c r="D20" s="21"/>
      <c r="E20" s="44"/>
    </row>
    <row r="21" spans="1:5" x14ac:dyDescent="0.4">
      <c r="A21" s="20"/>
      <c r="B21" s="21"/>
      <c r="C21" s="21"/>
      <c r="D21" s="21"/>
      <c r="E21" s="44"/>
    </row>
    <row r="22" spans="1:5" x14ac:dyDescent="0.4">
      <c r="A22" s="22"/>
      <c r="B22" s="23"/>
      <c r="C22" s="23"/>
      <c r="D22" s="23"/>
      <c r="E22" s="24"/>
    </row>
    <row r="23" spans="1:5" ht="24" x14ac:dyDescent="0.55000000000000004">
      <c r="A23" s="25"/>
      <c r="B23" s="40" t="s">
        <v>18</v>
      </c>
      <c r="C23" s="41"/>
      <c r="D23" s="26" t="e">
        <f>(D6+D7)</f>
        <v>#DIV/0!</v>
      </c>
      <c r="E23" s="27"/>
    </row>
    <row r="24" spans="1:5" ht="24" x14ac:dyDescent="0.55000000000000004">
      <c r="A24" s="20"/>
      <c r="B24" s="40" t="s">
        <v>19</v>
      </c>
      <c r="C24" s="41"/>
      <c r="D24" s="28" t="e">
        <f>D23*100/2</f>
        <v>#DIV/0!</v>
      </c>
      <c r="E24" s="29"/>
    </row>
    <row r="25" spans="1:5" ht="24" x14ac:dyDescent="0.55000000000000004">
      <c r="A25" s="22"/>
      <c r="B25" s="40" t="s">
        <v>20</v>
      </c>
      <c r="C25" s="41"/>
      <c r="D25" s="30" t="e">
        <f>IF(D24&gt;=90,"ดีเลิศ",IF(D24&gt;=80,"ดีเยี่ยม",IF(D24&gt;=70,"ดี",IF(D24&gt;=50,"ปานกลาง",IF(D24&lt;50,"กำลังพัฒนา")))))</f>
        <v>#DIV/0!</v>
      </c>
      <c r="E25" s="24"/>
    </row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31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48" x14ac:dyDescent="0.4">
      <c r="A9" s="6">
        <v>1</v>
      </c>
      <c r="B9" s="7" t="s">
        <v>32</v>
      </c>
      <c r="C9" s="31"/>
      <c r="D9" s="32" t="s">
        <v>34</v>
      </c>
    </row>
    <row r="10" spans="1:4" ht="49.5" customHeight="1" x14ac:dyDescent="0.4">
      <c r="A10" s="6">
        <v>2</v>
      </c>
      <c r="B10" s="7" t="s">
        <v>33</v>
      </c>
      <c r="C10" s="31"/>
      <c r="D10" s="33"/>
    </row>
    <row r="11" spans="1:4" ht="54" customHeight="1" x14ac:dyDescent="0.4">
      <c r="A11" s="6">
        <v>3</v>
      </c>
      <c r="B11" s="7"/>
      <c r="C11" s="31"/>
      <c r="D11" s="33"/>
    </row>
    <row r="12" spans="1:4" ht="59.25" customHeight="1" x14ac:dyDescent="0.55000000000000004">
      <c r="A12" s="6">
        <v>4</v>
      </c>
      <c r="B12" s="7"/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AVERAGE(C9:C10)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7" workbookViewId="0">
      <selection activeCell="C15" sqref="C15"/>
    </sheetView>
  </sheetViews>
  <sheetFormatPr defaultRowHeight="17.25" x14ac:dyDescent="0.4"/>
  <cols>
    <col min="1" max="1" width="5.375" style="1" customWidth="1"/>
    <col min="2" max="2" width="35" style="1" customWidth="1"/>
    <col min="3" max="3" width="12" style="1" customWidth="1"/>
    <col min="4" max="4" width="26.875" style="1" customWidth="1"/>
    <col min="5" max="16384" width="9" style="1"/>
  </cols>
  <sheetData>
    <row r="1" spans="1:4" ht="24" x14ac:dyDescent="0.4">
      <c r="A1" s="35" t="s">
        <v>8</v>
      </c>
      <c r="B1" s="35"/>
      <c r="C1" s="35"/>
      <c r="D1" s="35"/>
    </row>
    <row r="2" spans="1:4" ht="24" x14ac:dyDescent="0.4">
      <c r="A2" s="35" t="s">
        <v>7</v>
      </c>
      <c r="B2" s="35"/>
      <c r="C2" s="35"/>
      <c r="D2" s="35"/>
    </row>
    <row r="3" spans="1:4" ht="24" x14ac:dyDescent="0.4">
      <c r="A3" s="36" t="s">
        <v>0</v>
      </c>
      <c r="B3" s="36"/>
      <c r="C3" s="36"/>
      <c r="D3" s="36"/>
    </row>
    <row r="4" spans="1:4" ht="24" x14ac:dyDescent="0.4">
      <c r="A4" s="2" t="s">
        <v>31</v>
      </c>
    </row>
    <row r="5" spans="1:4" ht="24" x14ac:dyDescent="0.4">
      <c r="A5" s="2"/>
    </row>
    <row r="6" spans="1:4" ht="24" x14ac:dyDescent="0.4">
      <c r="A6" s="3" t="s">
        <v>11</v>
      </c>
    </row>
    <row r="7" spans="1:4" ht="24" x14ac:dyDescent="0.55000000000000004">
      <c r="A7" s="37" t="s">
        <v>1</v>
      </c>
      <c r="B7" s="37" t="s">
        <v>2</v>
      </c>
      <c r="C7" s="4" t="s">
        <v>3</v>
      </c>
      <c r="D7" s="38" t="s">
        <v>4</v>
      </c>
    </row>
    <row r="8" spans="1:4" ht="24" x14ac:dyDescent="0.55000000000000004">
      <c r="A8" s="37"/>
      <c r="B8" s="37"/>
      <c r="C8" s="5">
        <v>5</v>
      </c>
      <c r="D8" s="39"/>
    </row>
    <row r="9" spans="1:4" ht="48" x14ac:dyDescent="0.4">
      <c r="A9" s="6">
        <v>1</v>
      </c>
      <c r="B9" s="7" t="s">
        <v>32</v>
      </c>
      <c r="C9" s="31"/>
      <c r="D9" s="32" t="s">
        <v>34</v>
      </c>
    </row>
    <row r="10" spans="1:4" ht="49.5" customHeight="1" x14ac:dyDescent="0.4">
      <c r="A10" s="6">
        <v>2</v>
      </c>
      <c r="B10" s="7" t="s">
        <v>33</v>
      </c>
      <c r="C10" s="31"/>
      <c r="D10" s="33"/>
    </row>
    <row r="11" spans="1:4" ht="54" customHeight="1" x14ac:dyDescent="0.4">
      <c r="A11" s="6">
        <v>3</v>
      </c>
      <c r="B11" s="7"/>
      <c r="C11" s="31"/>
      <c r="D11" s="33"/>
    </row>
    <row r="12" spans="1:4" ht="59.25" customHeight="1" x14ac:dyDescent="0.55000000000000004">
      <c r="A12" s="6">
        <v>4</v>
      </c>
      <c r="B12" s="7"/>
      <c r="C12" s="8"/>
      <c r="D12" s="33"/>
    </row>
    <row r="13" spans="1:4" ht="24" x14ac:dyDescent="0.55000000000000004">
      <c r="A13" s="6"/>
      <c r="B13" s="7"/>
      <c r="C13" s="8"/>
      <c r="D13" s="33"/>
    </row>
    <row r="14" spans="1:4" ht="24" x14ac:dyDescent="0.55000000000000004">
      <c r="A14" s="6"/>
      <c r="B14" s="7"/>
      <c r="C14" s="9"/>
      <c r="D14" s="34"/>
    </row>
    <row r="15" spans="1:4" ht="24" x14ac:dyDescent="0.55000000000000004">
      <c r="A15" s="8"/>
      <c r="B15" s="8" t="s">
        <v>5</v>
      </c>
      <c r="C15" s="8" t="e">
        <f>AVERAGE(C9:C10)</f>
        <v>#DIV/0!</v>
      </c>
      <c r="D15" s="10" t="e">
        <f>IF(C16&gt;=90,"ดีเลิศ",IF(C16&gt;80,"ดีเยี่ยม",IF(C16&gt;70,"ดี",IF(C16&gt;50,"ปานกลาง",IF(C16&lt;50,"กำลังพัฒนา")))))</f>
        <v>#DIV/0!</v>
      </c>
    </row>
    <row r="16" spans="1:4" ht="24" x14ac:dyDescent="0.55000000000000004">
      <c r="A16" s="8"/>
      <c r="B16" s="11" t="s">
        <v>6</v>
      </c>
      <c r="C16" s="8" t="e">
        <f>100*C15/C8</f>
        <v>#DIV/0!</v>
      </c>
      <c r="D16" s="8"/>
    </row>
  </sheetData>
  <mergeCells count="7">
    <mergeCell ref="D9:D14"/>
    <mergeCell ref="A1:D1"/>
    <mergeCell ref="A2:D2"/>
    <mergeCell ref="A3:D3"/>
    <mergeCell ref="A7:A8"/>
    <mergeCell ref="B7:B8"/>
    <mergeCell ref="D7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5"/>
  <sheetViews>
    <sheetView workbookViewId="0">
      <selection activeCell="C7" sqref="C7"/>
    </sheetView>
  </sheetViews>
  <sheetFormatPr defaultRowHeight="17.25" x14ac:dyDescent="0.4"/>
  <cols>
    <col min="1" max="1" width="5.375" style="1" customWidth="1"/>
    <col min="2" max="2" width="24.5" style="1" customWidth="1"/>
    <col min="3" max="3" width="10.625" style="1" customWidth="1"/>
    <col min="4" max="4" width="12" style="1" customWidth="1"/>
    <col min="5" max="5" width="26.875" style="1" customWidth="1"/>
    <col min="6" max="16384" width="9" style="1"/>
  </cols>
  <sheetData>
    <row r="1" spans="1:5" ht="24" x14ac:dyDescent="0.4">
      <c r="A1" s="12" t="s">
        <v>29</v>
      </c>
      <c r="B1" s="12"/>
      <c r="C1" s="12"/>
      <c r="D1" s="12"/>
      <c r="E1" s="12"/>
    </row>
    <row r="2" spans="1:5" ht="24" x14ac:dyDescent="0.4">
      <c r="A2" s="35"/>
      <c r="B2" s="35"/>
      <c r="C2" s="35"/>
      <c r="D2" s="35"/>
      <c r="E2" s="35"/>
    </row>
    <row r="3" spans="1:5" ht="24" x14ac:dyDescent="0.4">
      <c r="A3" s="42" t="s">
        <v>0</v>
      </c>
      <c r="B3" s="42"/>
      <c r="C3" s="42"/>
      <c r="D3" s="42"/>
      <c r="E3" s="42"/>
    </row>
    <row r="4" spans="1:5" ht="24" x14ac:dyDescent="0.55000000000000004">
      <c r="A4" s="38" t="s">
        <v>1</v>
      </c>
      <c r="B4" s="38" t="s">
        <v>15</v>
      </c>
      <c r="C4" s="4" t="s">
        <v>3</v>
      </c>
      <c r="D4" s="4" t="s">
        <v>16</v>
      </c>
      <c r="E4" s="38" t="s">
        <v>4</v>
      </c>
    </row>
    <row r="5" spans="1:5" ht="24" x14ac:dyDescent="0.55000000000000004">
      <c r="A5" s="39"/>
      <c r="B5" s="39"/>
      <c r="C5" s="5">
        <v>5</v>
      </c>
      <c r="D5" s="5" t="s">
        <v>17</v>
      </c>
      <c r="E5" s="39"/>
    </row>
    <row r="6" spans="1:5" ht="24" x14ac:dyDescent="0.4">
      <c r="A6" s="6">
        <v>1</v>
      </c>
      <c r="B6" s="7" t="s">
        <v>21</v>
      </c>
      <c r="C6" s="13" t="e">
        <f>จุติมา2!$C$15</f>
        <v>#DIV/0!</v>
      </c>
      <c r="D6" s="14" t="e">
        <f>IF(C6&gt;=3,"1",IF(C6&lt;3,"0"))</f>
        <v>#DIV/0!</v>
      </c>
      <c r="E6" s="45" t="s">
        <v>34</v>
      </c>
    </row>
    <row r="7" spans="1:5" ht="24" x14ac:dyDescent="0.55000000000000004">
      <c r="A7" s="6">
        <v>2</v>
      </c>
      <c r="B7" s="7" t="s">
        <v>22</v>
      </c>
      <c r="C7" s="13" t="e">
        <f>ศยามล2!$C$15</f>
        <v>#DIV/0!</v>
      </c>
      <c r="D7" s="8" t="e">
        <f t="shared" ref="D7" si="0">IF(C7&gt;=3,"1",IF(C7&lt;3,"0"))</f>
        <v>#DIV/0!</v>
      </c>
      <c r="E7" s="46"/>
    </row>
    <row r="8" spans="1:5" ht="24" x14ac:dyDescent="0.55000000000000004">
      <c r="A8" s="6"/>
      <c r="B8" s="7"/>
      <c r="C8" s="13"/>
      <c r="D8" s="8"/>
      <c r="E8" s="46"/>
    </row>
    <row r="9" spans="1:5" ht="24" x14ac:dyDescent="0.55000000000000004">
      <c r="A9" s="6"/>
      <c r="B9" s="7"/>
      <c r="C9" s="13"/>
      <c r="D9" s="8"/>
      <c r="E9" s="46"/>
    </row>
    <row r="10" spans="1:5" ht="24" x14ac:dyDescent="0.55000000000000004">
      <c r="A10" s="6"/>
      <c r="B10" s="7"/>
      <c r="C10" s="13"/>
      <c r="D10" s="8"/>
      <c r="E10" s="46"/>
    </row>
    <row r="11" spans="1:5" ht="24" x14ac:dyDescent="0.55000000000000004">
      <c r="A11" s="6"/>
      <c r="B11" s="7"/>
      <c r="C11" s="15"/>
      <c r="D11" s="9"/>
      <c r="E11" s="46"/>
    </row>
    <row r="12" spans="1:5" ht="24" x14ac:dyDescent="0.55000000000000004">
      <c r="A12" s="16"/>
      <c r="B12" s="8"/>
      <c r="C12" s="17"/>
      <c r="D12" s="8"/>
      <c r="E12" s="46"/>
    </row>
    <row r="13" spans="1:5" ht="24" x14ac:dyDescent="0.55000000000000004">
      <c r="A13" s="16"/>
      <c r="B13" s="11"/>
      <c r="C13" s="18"/>
      <c r="D13" s="8"/>
      <c r="E13" s="46"/>
    </row>
    <row r="14" spans="1:5" s="19" customFormat="1" ht="24" x14ac:dyDescent="0.55000000000000004">
      <c r="A14" s="16"/>
      <c r="B14" s="8"/>
      <c r="C14" s="17"/>
      <c r="D14" s="8"/>
      <c r="E14" s="46"/>
    </row>
    <row r="15" spans="1:5" s="19" customFormat="1" ht="24" x14ac:dyDescent="0.55000000000000004">
      <c r="A15" s="16"/>
      <c r="B15" s="8"/>
      <c r="C15" s="17"/>
      <c r="D15" s="8"/>
      <c r="E15" s="46"/>
    </row>
    <row r="16" spans="1:5" s="19" customFormat="1" ht="24" x14ac:dyDescent="0.55000000000000004">
      <c r="A16" s="16"/>
      <c r="B16" s="8"/>
      <c r="C16" s="17"/>
      <c r="D16" s="8"/>
      <c r="E16" s="46"/>
    </row>
    <row r="17" spans="1:5" s="19" customFormat="1" ht="24" x14ac:dyDescent="0.55000000000000004">
      <c r="A17" s="16"/>
      <c r="B17" s="8"/>
      <c r="C17" s="17"/>
      <c r="D17" s="8"/>
      <c r="E17" s="46"/>
    </row>
    <row r="18" spans="1:5" s="19" customFormat="1" ht="24" x14ac:dyDescent="0.55000000000000004">
      <c r="A18" s="16"/>
      <c r="B18" s="8"/>
      <c r="C18" s="17"/>
      <c r="D18" s="8"/>
      <c r="E18" s="46"/>
    </row>
    <row r="19" spans="1:5" x14ac:dyDescent="0.4">
      <c r="A19" s="20"/>
      <c r="B19" s="21"/>
      <c r="C19" s="21"/>
      <c r="D19" s="21"/>
      <c r="E19" s="46"/>
    </row>
    <row r="20" spans="1:5" x14ac:dyDescent="0.4">
      <c r="A20" s="20"/>
      <c r="B20" s="21"/>
      <c r="C20" s="21"/>
      <c r="D20" s="21"/>
      <c r="E20" s="46"/>
    </row>
    <row r="21" spans="1:5" x14ac:dyDescent="0.4">
      <c r="A21" s="20"/>
      <c r="B21" s="21"/>
      <c r="C21" s="21"/>
      <c r="D21" s="21"/>
      <c r="E21" s="46"/>
    </row>
    <row r="22" spans="1:5" x14ac:dyDescent="0.4">
      <c r="A22" s="22"/>
      <c r="B22" s="23"/>
      <c r="C22" s="23"/>
      <c r="D22" s="23"/>
      <c r="E22" s="24"/>
    </row>
    <row r="23" spans="1:5" ht="24" x14ac:dyDescent="0.55000000000000004">
      <c r="A23" s="25"/>
      <c r="B23" s="40" t="s">
        <v>18</v>
      </c>
      <c r="C23" s="41"/>
      <c r="D23" s="26" t="e">
        <f>(D6+D7)</f>
        <v>#DIV/0!</v>
      </c>
      <c r="E23" s="27"/>
    </row>
    <row r="24" spans="1:5" ht="24" x14ac:dyDescent="0.55000000000000004">
      <c r="A24" s="20"/>
      <c r="B24" s="40" t="s">
        <v>19</v>
      </c>
      <c r="C24" s="41"/>
      <c r="D24" s="28" t="e">
        <f>D23*100/2</f>
        <v>#DIV/0!</v>
      </c>
      <c r="E24" s="29"/>
    </row>
    <row r="25" spans="1:5" ht="24" x14ac:dyDescent="0.55000000000000004">
      <c r="A25" s="22"/>
      <c r="B25" s="40" t="s">
        <v>20</v>
      </c>
      <c r="C25" s="41"/>
      <c r="D25" s="30" t="e">
        <f>IF(D24&gt;=90,"ดีเลิศ",IF(D24&gt;=80,"ดีเยี่ยม",IF(D24&gt;=70,"ดี",IF(D24&gt;=50,"ปานกลาง",IF(D24&lt;50,"กำลังพัฒนา")))))</f>
        <v>#DIV/0!</v>
      </c>
      <c r="E25" s="24"/>
    </row>
  </sheetData>
  <mergeCells count="9">
    <mergeCell ref="B23:C23"/>
    <mergeCell ref="B24:C24"/>
    <mergeCell ref="B25:C25"/>
    <mergeCell ref="A2:E2"/>
    <mergeCell ref="A3:E3"/>
    <mergeCell ref="A4:A5"/>
    <mergeCell ref="B4:B5"/>
    <mergeCell ref="E4:E5"/>
    <mergeCell ref="E6:E2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13</vt:i4>
      </vt:variant>
    </vt:vector>
  </HeadingPairs>
  <TitlesOfParts>
    <vt:vector size="13" baseType="lpstr">
      <vt:lpstr>จุติมา</vt:lpstr>
      <vt:lpstr>ศยามล</vt:lpstr>
      <vt:lpstr>สรุป3.1</vt:lpstr>
      <vt:lpstr>จุติมา1</vt:lpstr>
      <vt:lpstr>ศยามล1</vt:lpstr>
      <vt:lpstr>สรุป3.2</vt:lpstr>
      <vt:lpstr>จุติมา2</vt:lpstr>
      <vt:lpstr>ศยามล2</vt:lpstr>
      <vt:lpstr>สรุป3.3</vt:lpstr>
      <vt:lpstr>จุติมา3</vt:lpstr>
      <vt:lpstr>ศยามล3</vt:lpstr>
      <vt:lpstr>สรุป3.4</vt:lpstr>
      <vt:lpstr>Sheet13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2023-01-26T04:05:25Z</dcterms:created>
  <dcterms:modified xsi:type="dcterms:W3CDTF">2024-03-04T01:08:59Z</dcterms:modified>
</cp:coreProperties>
</file>